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<sst xmlns="http://schemas.openxmlformats.org/spreadsheetml/2006/main" count="359" uniqueCount="229">
  <si>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</si>
  <si>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</si>
  <si>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</si>
  <si>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</si>
  <si>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</si>
  <si>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</si>
  <si>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</si>
  <si>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</si>
  <si>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</si>
  <si>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</si>
  <si>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</si>
  <si>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</si>
  <si>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</si>
  <si>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</si>
  <si>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</si>
  <si>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</si>
  <si>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</si>
  <si>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</si>
  <si>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</si>
  <si>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</si>
  <si>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</si>
  <si>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</si>
  <si>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</si>
  <si>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</si>
  <si>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</si>
  <si>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</si>
  <si>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</si>
  <si>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</si>
  <si>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</si>
  <si>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</si>
  <si>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</si>
  <si>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</si>
  <si>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</si>
  <si>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</si>
  <si>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</si>
  <si>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</si>
  <si>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</si>
  <si>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</si>
  <si>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</si>
  <si>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</si>
  <si>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</si>
  <si>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</si>
  <si>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</si>
  <si>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</si>
  <si>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</si>
  <si>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</si>
  <si>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</si>
  <si>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</si>
  <si>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</si>
  <si>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</si>
  <si>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</si>
  <si>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</si>
  <si>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</si>
  <si>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</si>
  <si>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</si>
  <si>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</si>
  <si>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</si>
  <si>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</si>
  <si>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</si>
  <si>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</si>
  <si>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</si>
  <si>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</si>
  <si>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</si>
  <si>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</si>
  <si>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</si>
  <si>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</si>
  <si>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</si>
  <si>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</si>
  <si>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</si>
  <si>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</si>
  <si>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</si>
  <si>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</si>
  <si>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</si>
  <si>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</si>
  <si>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</si>
  <si>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</si>
  <si>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</si>
  <si>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</si>
  <si>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</si>
  <si>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</si>
  <si>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</si>
  <si>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</si>
  <si>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</si>
  <si>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</si>
  <si>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</si>
  <si>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</si>
  <si>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</si>
  <si>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отражается полный перечень номенклатуры продукции, выпускаемой крупными и средними предприятиями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</si>
  <si>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</si>
  <si>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</si>
  <si>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</si>
  <si>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</si>
  <si>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</si>
  <si>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</si>
  <si>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</si>
  <si>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</si>
  <si>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</si>
  <si>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</si>
  <si>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</si>
  <si>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</si>
  <si>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</si>
  <si>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</si>
  <si>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</si>
  <si>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</si>
  <si>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</si>
  <si>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</si>
  <si>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</si>
  <si>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</si>
  <si>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</si>
  <si>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</si>
  <si>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</si>
  <si>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</si>
  <si>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</si>
  <si>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</si>
  <si>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</si>
  <si>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</si>
  <si>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</si>
  <si>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</si>
  <si>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</si>
  <si>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</si>
  <si>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</si>
  <si>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</si>
  <si>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</si>
  <si>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</si>
  <si>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</si>
  <si>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</si>
  <si>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</si>
  <si>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</si>
  <si>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</si>
  <si>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</si>
  <si>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</si>
  <si>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</si>
  <si>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</si>
  <si>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</si>
  <si>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</si>
  <si>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</si>
  <si>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</si>
  <si>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</si>
  <si>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</si>
  <si>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</si>
  <si>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</si>
  <si>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</si>
  <si>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</si>
  <si>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</si>
  <si>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</si>
  <si>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</si>
  <si>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</si>
  <si>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</si>
  <si>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</si>
  <si>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</si>
  <si>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</si>
  <si>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</si>
  <si>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</si>
  <si>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</si>
  <si>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</si>
  <si>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</si>
  <si>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</si>
  <si>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</si>
  <si>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</si>
  <si>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</si>
  <si>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</si>
  <si>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</si>
  <si>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</si>
  <si>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</si>
  <si>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</si>
  <si>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</si>
  <si>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</si>
  <si>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</si>
  <si>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</si>
  <si>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</si>
  <si>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</si>
  <si>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</si>
  <si>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</si>
  <si>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</si>
  <si>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</si>
  <si>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</si>
  <si>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</si>
  <si>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</si>
  <si>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</si>
  <si>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</si>
  <si>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</si>
  <si>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</si>
  <si>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</si>
  <si>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</si>
  <si>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</si>
  <si>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</si>
  <si>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</si>
  <si>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</si>
  <si>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</si>
  <si>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</si>
  <si>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</si>
  <si>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</si>
  <si>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</si>
  <si>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</si>
  <si>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</si>
  <si>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</si>
  <si>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</si>
  <si>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</si>
  <si>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</si>
  <si>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социально-экономического развития муниципального образования Усть-Лабинский район</t>
  </si>
  <si>
    <t xml:space="preserve">администрации муниципального </t>
  </si>
  <si>
    <t>образования Усть-Лабинский район</t>
  </si>
  <si>
    <t>Ковалева Светлана Николаевна</t>
  </si>
  <si>
    <t>8 (86135) 5-18-63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</si>
  <si>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парные, остывшие или охлажденные</t>
  </si>
  <si>
    <t>изделия колбасные</t>
  </si>
  <si>
    <t>масла растительные и их фракции</t>
  </si>
  <si>
    <t>молоко жидкое обработанное</t>
  </si>
  <si>
    <t>масло сливочное</t>
  </si>
  <si>
    <t>мука из зерновых культур, овощных и других растительных культур</t>
  </si>
  <si>
    <t>изделия хлебобулочные</t>
  </si>
  <si>
    <t>сахар белый свекловичный</t>
  </si>
  <si>
    <t>корма готовые для сельскохозяйственных животных</t>
  </si>
  <si>
    <t>блоки и прочие изделия сборные строительные из цемента, бетона, искусственного камня</t>
  </si>
  <si>
    <t>тыс. куб. м</t>
  </si>
  <si>
    <t>энергия тепловая, отпущенная котельными</t>
  </si>
  <si>
    <t>тыс. Гкал</t>
  </si>
  <si>
    <t xml:space="preserve">плодоовощные консервы </t>
  </si>
  <si>
    <t>тыс.усл.банок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</si>
  <si>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на 1августа 2021 г.</t>
    </r>
  </si>
  <si>
    <t>за январь - сентябрь 2021 года</t>
  </si>
  <si>
    <t>7 209,2</t>
  </si>
  <si>
    <t>6 048</t>
  </si>
  <si>
    <t>в 4,6 р</t>
  </si>
  <si>
    <t>Общий объем инвестиций крупных и средних организаций за счет всех источников финансирования на 01.07.2021</t>
  </si>
  <si>
    <t>Финансы на  1 сентября 2021 года*</t>
  </si>
  <si>
    <t>Среднемесячная заработная плата работников крупных и средних организаций на 1 сентября 2021 г.</t>
  </si>
  <si>
    <t>Численность безработных граждан, зарегистрированных в государственных учреждениях службы занятости по состоянию на  1 октября 2021 года</t>
  </si>
  <si>
    <t>1054485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</si>
</sst>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[$-FC19]d\ mmmm\ yyyy\ &quot;г.&quot;"/>
    <numFmt numFmtId="189" formatCode="#,##0.00\ &quot;₽&quot;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4" fillId="0" borderId="10" xfId="0" applyFont="1" applyBorder="1" applyAlignment="1">
      <alignment horizontal="left" vertical="justify" wrapText="1" indent="1" shrinkToFi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left" wrapText="1"/>
    </xf>
    <xf numFmtId="3" fontId="7" fillId="0" borderId="17" xfId="0" applyNumberFormat="1" applyFont="1" applyFill="1" applyBorder="1" applyAlignment="1">
      <alignment horizontal="center"/>
    </xf>
    <xf numFmtId="0" fontId="49" fillId="0" borderId="10" xfId="0" applyFont="1" applyBorder="1" applyAlignment="1" applyProtection="1">
      <alignment horizontal="right" wrapText="1"/>
      <protection locked="0"/>
    </xf>
    <xf numFmtId="0" fontId="49" fillId="0" borderId="10" xfId="0" applyFont="1" applyBorder="1" applyAlignment="1" applyProtection="1">
      <alignment wrapText="1"/>
      <protection locked="0"/>
    </xf>
    <xf numFmtId="0" fontId="49" fillId="0" borderId="18" xfId="0" applyFont="1" applyBorder="1" applyAlignment="1" applyProtection="1">
      <alignment horizontal="right" wrapText="1"/>
      <protection/>
    </xf>
    <xf numFmtId="0" fontId="49" fillId="0" borderId="10" xfId="0" applyFont="1" applyBorder="1" applyAlignment="1">
      <alignment horizontal="right" wrapText="1"/>
    </xf>
    <xf numFmtId="0" fontId="49" fillId="0" borderId="10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49" fillId="0" borderId="0" xfId="0" applyFont="1" applyBorder="1" applyAlignment="1" applyProtection="1">
      <alignment horizontal="right" wrapText="1"/>
      <protection locked="0"/>
    </xf>
    <xf numFmtId="0" fontId="49" fillId="0" borderId="0" xfId="0" applyFont="1" applyBorder="1" applyAlignment="1" applyProtection="1">
      <alignment wrapText="1"/>
      <protection locked="0"/>
    </xf>
    <xf numFmtId="0" fontId="49" fillId="0" borderId="0" xfId="0" applyFont="1" applyAlignment="1">
      <alignment/>
    </xf>
    <xf numFmtId="0" fontId="49" fillId="0" borderId="0" xfId="0" applyFont="1" applyFill="1" applyAlignment="1">
      <alignment wrapText="1"/>
    </xf>
    <xf numFmtId="49" fontId="50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4" fillId="0" borderId="14" xfId="0" applyNumberFormat="1" applyFont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6" fontId="49" fillId="0" borderId="10" xfId="0" applyNumberFormat="1" applyFont="1" applyBorder="1" applyAlignment="1">
      <alignment horizontal="right" wrapText="1"/>
    </xf>
    <xf numFmtId="186" fontId="49" fillId="0" borderId="10" xfId="0" applyNumberFormat="1" applyFont="1" applyBorder="1" applyAlignment="1" applyProtection="1">
      <alignment horizontal="right" wrapText="1"/>
      <protection locked="0"/>
    </xf>
    <xf numFmtId="172" fontId="49" fillId="0" borderId="18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right" wrapText="1"/>
    </xf>
    <xf numFmtId="0" fontId="4" fillId="0" borderId="18" xfId="0" applyFont="1" applyBorder="1" applyAlignment="1">
      <alignment wrapText="1"/>
    </xf>
    <xf numFmtId="173" fontId="4" fillId="0" borderId="18" xfId="60" applyNumberFormat="1" applyFont="1" applyBorder="1" applyAlignment="1">
      <alignment horizontal="right" wrapText="1"/>
    </xf>
    <xf numFmtId="186" fontId="4" fillId="0" borderId="10" xfId="0" applyNumberFormat="1" applyFont="1" applyBorder="1" applyAlignment="1" applyProtection="1">
      <alignment horizontal="right" wrapText="1"/>
      <protection locked="0"/>
    </xf>
    <xf numFmtId="186" fontId="4" fillId="0" borderId="10" xfId="0" applyNumberFormat="1" applyFont="1" applyBorder="1" applyAlignment="1" applyProtection="1">
      <alignment wrapText="1"/>
      <protection locked="0"/>
    </xf>
    <xf numFmtId="172" fontId="4" fillId="0" borderId="18" xfId="0" applyNumberFormat="1" applyFont="1" applyBorder="1" applyAlignment="1" applyProtection="1">
      <alignment horizontal="right" wrapText="1"/>
      <protection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 applyProtection="1">
      <alignment wrapText="1"/>
      <protection locked="0"/>
    </xf>
    <xf numFmtId="172" fontId="4" fillId="34" borderId="10" xfId="0" applyNumberFormat="1" applyFont="1" applyFill="1" applyBorder="1" applyAlignment="1" applyProtection="1">
      <alignment horizontal="right" wrapText="1"/>
      <protection locked="0"/>
    </xf>
    <xf numFmtId="172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51" fillId="0" borderId="10" xfId="0" applyFont="1" applyBorder="1" applyAlignment="1">
      <alignment horizontal="right" wrapText="1"/>
    </xf>
    <xf numFmtId="0" fontId="51" fillId="0" borderId="10" xfId="0" applyFont="1" applyBorder="1" applyAlignment="1">
      <alignment wrapText="1"/>
    </xf>
    <xf numFmtId="4" fontId="4" fillId="0" borderId="10" xfId="0" applyNumberFormat="1" applyFont="1" applyBorder="1" applyAlignment="1" applyProtection="1">
      <alignment horizontal="right" wrapText="1"/>
      <protection locked="0"/>
    </xf>
    <xf numFmtId="4" fontId="4" fillId="0" borderId="10" xfId="0" applyNumberFormat="1" applyFont="1" applyBorder="1" applyAlignment="1" applyProtection="1">
      <alignment wrapText="1"/>
      <protection locked="0"/>
    </xf>
    <xf numFmtId="172" fontId="4" fillId="0" borderId="10" xfId="0" applyNumberFormat="1" applyFont="1" applyBorder="1" applyAlignment="1" applyProtection="1">
      <alignment wrapText="1"/>
      <protection locked="0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wrapText="1"/>
    </xf>
    <xf numFmtId="0" fontId="51" fillId="0" borderId="10" xfId="0" applyFont="1" applyBorder="1" applyAlignment="1" applyProtection="1">
      <alignment horizontal="right" wrapText="1"/>
      <protection locked="0"/>
    </xf>
    <xf numFmtId="0" fontId="51" fillId="0" borderId="10" xfId="0" applyFont="1" applyBorder="1" applyAlignment="1" applyProtection="1">
      <alignment wrapText="1"/>
      <protection locked="0"/>
    </xf>
    <xf numFmtId="1" fontId="4" fillId="34" borderId="10" xfId="0" applyNumberFormat="1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172" fontId="4" fillId="0" borderId="18" xfId="0" applyNumberFormat="1" applyFont="1" applyBorder="1" applyAlignment="1">
      <alignment horizontal="right" wrapText="1"/>
    </xf>
    <xf numFmtId="172" fontId="4" fillId="0" borderId="18" xfId="0" applyNumberFormat="1" applyFont="1" applyBorder="1" applyAlignment="1">
      <alignment wrapText="1"/>
    </xf>
    <xf numFmtId="0" fontId="4" fillId="0" borderId="18" xfId="0" applyFont="1" applyBorder="1" applyAlignment="1" applyProtection="1">
      <alignment horizontal="right" wrapText="1"/>
      <protection/>
    </xf>
    <xf numFmtId="0" fontId="4" fillId="0" borderId="18" xfId="0" applyFont="1" applyBorder="1" applyAlignment="1" applyProtection="1">
      <alignment wrapText="1"/>
      <protection locked="0"/>
    </xf>
    <xf numFmtId="0" fontId="4" fillId="0" borderId="18" xfId="0" applyFont="1" applyBorder="1" applyAlignment="1">
      <alignment horizontal="right" wrapText="1"/>
    </xf>
    <xf numFmtId="172" fontId="4" fillId="34" borderId="18" xfId="0" applyNumberFormat="1" applyFont="1" applyFill="1" applyBorder="1" applyAlignment="1">
      <alignment wrapText="1"/>
    </xf>
    <xf numFmtId="172" fontId="4" fillId="34" borderId="20" xfId="0" applyNumberFormat="1" applyFont="1" applyFill="1" applyBorder="1" applyAlignment="1">
      <alignment wrapText="1"/>
    </xf>
    <xf numFmtId="186" fontId="4" fillId="0" borderId="10" xfId="0" applyNumberFormat="1" applyFont="1" applyBorder="1" applyAlignment="1">
      <alignment horizontal="right" wrapText="1"/>
    </xf>
    <xf numFmtId="186" fontId="4" fillId="0" borderId="10" xfId="0" applyNumberFormat="1" applyFont="1" applyBorder="1" applyAlignment="1">
      <alignment wrapText="1"/>
    </xf>
    <xf numFmtId="187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87" fontId="4" fillId="0" borderId="17" xfId="0" applyNumberFormat="1" applyFont="1" applyFill="1" applyBorder="1" applyAlignment="1" applyProtection="1">
      <alignment vertical="center" wrapText="1"/>
      <protection locked="0"/>
    </xf>
    <xf numFmtId="186" fontId="4" fillId="0" borderId="21" xfId="0" applyNumberFormat="1" applyFont="1" applyFill="1" applyBorder="1" applyAlignment="1" applyProtection="1">
      <alignment horizontal="right" vertical="center" wrapText="1"/>
      <protection/>
    </xf>
    <xf numFmtId="186" fontId="4" fillId="0" borderId="17" xfId="0" applyNumberFormat="1" applyFont="1" applyFill="1" applyBorder="1" applyAlignment="1" applyProtection="1">
      <alignment horizontal="right" wrapText="1"/>
      <protection locked="0"/>
    </xf>
    <xf numFmtId="186" fontId="4" fillId="0" borderId="17" xfId="0" applyNumberFormat="1" applyFont="1" applyFill="1" applyBorder="1" applyAlignment="1" applyProtection="1">
      <alignment wrapText="1"/>
      <protection locked="0"/>
    </xf>
    <xf numFmtId="186" fontId="4" fillId="0" borderId="21" xfId="0" applyNumberFormat="1" applyFont="1" applyFill="1" applyBorder="1" applyAlignment="1" applyProtection="1">
      <alignment horizontal="right" wrapText="1"/>
      <protection/>
    </xf>
    <xf numFmtId="4" fontId="4" fillId="0" borderId="17" xfId="0" applyNumberFormat="1" applyFont="1" applyFill="1" applyBorder="1" applyAlignment="1" applyProtection="1">
      <alignment horizontal="right" wrapText="1"/>
      <protection locked="0"/>
    </xf>
    <xf numFmtId="4" fontId="4" fillId="0" borderId="17" xfId="0" applyNumberFormat="1" applyFont="1" applyFill="1" applyBorder="1" applyAlignment="1" applyProtection="1">
      <alignment wrapText="1"/>
      <protection locked="0"/>
    </xf>
    <xf numFmtId="187" fontId="4" fillId="0" borderId="17" xfId="0" applyNumberFormat="1" applyFont="1" applyFill="1" applyBorder="1" applyAlignment="1" applyProtection="1">
      <alignment wrapText="1"/>
      <protection locked="0"/>
    </xf>
    <xf numFmtId="187" fontId="4" fillId="0" borderId="17" xfId="0" applyNumberFormat="1" applyFont="1" applyFill="1" applyBorder="1" applyAlignment="1" applyProtection="1">
      <alignment horizontal="right" wrapText="1"/>
      <protection locked="0"/>
    </xf>
    <xf numFmtId="186" fontId="4" fillId="0" borderId="10" xfId="0" applyNumberFormat="1" applyFont="1" applyFill="1" applyBorder="1" applyAlignment="1">
      <alignment horizontal="right" wrapText="1"/>
    </xf>
    <xf numFmtId="172" fontId="4" fillId="0" borderId="18" xfId="0" applyNumberFormat="1" applyFont="1" applyFill="1" applyBorder="1" applyAlignment="1">
      <alignment wrapText="1"/>
    </xf>
    <xf numFmtId="186" fontId="4" fillId="0" borderId="10" xfId="0" applyNumberFormat="1" applyFont="1" applyBorder="1" applyAlignment="1" applyProtection="1">
      <alignment horizontal="right" wrapText="1"/>
      <protection/>
    </xf>
    <xf numFmtId="172" fontId="4" fillId="0" borderId="18" xfId="0" applyNumberFormat="1" applyFont="1" applyBorder="1" applyAlignment="1" applyProtection="1">
      <alignment wrapText="1"/>
      <protection locked="0"/>
    </xf>
    <xf numFmtId="186" fontId="4" fillId="34" borderId="10" xfId="0" applyNumberFormat="1" applyFont="1" applyFill="1" applyBorder="1" applyAlignment="1" applyProtection="1">
      <alignment horizontal="right" wrapText="1"/>
      <protection locked="0"/>
    </xf>
    <xf numFmtId="172" fontId="4" fillId="34" borderId="18" xfId="0" applyNumberFormat="1" applyFont="1" applyFill="1" applyBorder="1" applyAlignment="1" applyProtection="1">
      <alignment wrapText="1"/>
      <protection locked="0"/>
    </xf>
    <xf numFmtId="186" fontId="4" fillId="34" borderId="10" xfId="0" applyNumberFormat="1" applyFont="1" applyFill="1" applyBorder="1" applyAlignment="1">
      <alignment horizontal="right" wrapText="1"/>
    </xf>
    <xf numFmtId="0" fontId="4" fillId="34" borderId="18" xfId="0" applyFont="1" applyFill="1" applyBorder="1" applyAlignment="1">
      <alignment wrapText="1"/>
    </xf>
    <xf numFmtId="49" fontId="4" fillId="34" borderId="10" xfId="0" applyNumberFormat="1" applyFont="1" applyFill="1" applyBorder="1" applyAlignment="1" applyProtection="1">
      <alignment wrapText="1"/>
      <protection locked="0"/>
    </xf>
    <xf numFmtId="3" fontId="4" fillId="34" borderId="10" xfId="0" applyNumberFormat="1" applyFont="1" applyFill="1" applyBorder="1" applyAlignment="1" applyProtection="1">
      <alignment horizontal="right" wrapText="1"/>
      <protection locked="0"/>
    </xf>
    <xf numFmtId="49" fontId="9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4" fillId="34" borderId="10" xfId="0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PageLayoutView="0" workbookViewId="0" topLeftCell="A1">
      <pane ySplit="13" topLeftCell="A141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5.25390625" style="2" customWidth="1"/>
    <col min="2" max="2" width="52.875" style="26" customWidth="1"/>
    <col min="3" max="3" width="10.625" style="27" customWidth="1"/>
    <col min="4" max="4" width="10.75390625" style="28" customWidth="1"/>
    <col min="5" max="5" width="10.75390625" style="26" customWidth="1"/>
    <col min="6" max="6" width="8.75390625" style="26" customWidth="1"/>
    <col min="7" max="16384" width="9.125" style="1" customWidth="1"/>
  </cols>
  <sheetData>
    <row r="1" spans="1:6" ht="12.75" customHeight="1">
      <c r="A1" s="1"/>
      <c r="B1" s="49"/>
      <c r="C1" s="49"/>
      <c r="D1" s="54" t="s">
        <v>186</v>
      </c>
      <c r="F1" s="49"/>
    </row>
    <row r="2" spans="1:6" ht="12.75" customHeight="1">
      <c r="A2" s="1"/>
      <c r="B2" s="49"/>
      <c r="C2" s="49"/>
      <c r="D2" s="54" t="s">
        <v>200</v>
      </c>
      <c r="F2" s="49"/>
    </row>
    <row r="3" spans="1:6" ht="12.75" customHeight="1">
      <c r="A3" s="1"/>
      <c r="B3" s="49"/>
      <c r="C3" s="49"/>
      <c r="D3" s="54" t="s">
        <v>201</v>
      </c>
      <c r="F3" s="49"/>
    </row>
    <row r="4" spans="1:6" ht="15.75">
      <c r="A4" s="48"/>
      <c r="B4" s="48"/>
      <c r="C4" s="48"/>
      <c r="D4" s="76"/>
      <c r="E4" s="74"/>
      <c r="F4" s="75"/>
    </row>
    <row r="5" spans="1:6" ht="8.25" customHeight="1">
      <c r="A5" s="29"/>
      <c r="B5" s="30"/>
      <c r="C5" s="30"/>
      <c r="D5" s="30"/>
      <c r="E5" s="144"/>
      <c r="F5" s="144"/>
    </row>
    <row r="6" spans="1:6" ht="12" customHeight="1">
      <c r="A6" s="145" t="s">
        <v>0</v>
      </c>
      <c r="B6" s="145"/>
      <c r="C6" s="145"/>
      <c r="D6" s="145"/>
      <c r="E6" s="145"/>
      <c r="F6" s="145"/>
    </row>
    <row r="7" spans="1:6" ht="14.25" customHeight="1">
      <c r="A7" s="142" t="s">
        <v>199</v>
      </c>
      <c r="B7" s="142"/>
      <c r="C7" s="142"/>
      <c r="D7" s="142"/>
      <c r="E7" s="142"/>
      <c r="F7" s="142"/>
    </row>
    <row r="8" spans="1:6" ht="10.5" customHeight="1">
      <c r="A8" s="141" t="s">
        <v>57</v>
      </c>
      <c r="B8" s="141"/>
      <c r="C8" s="141"/>
      <c r="D8" s="141"/>
      <c r="E8" s="141"/>
      <c r="F8" s="141"/>
    </row>
    <row r="9" spans="1:6" ht="14.25" customHeight="1">
      <c r="A9" s="142" t="s">
        <v>220</v>
      </c>
      <c r="B9" s="142"/>
      <c r="C9" s="142"/>
      <c r="D9" s="142"/>
      <c r="E9" s="142"/>
      <c r="F9" s="142"/>
    </row>
    <row r="10" spans="1:6" ht="12" customHeight="1">
      <c r="A10" s="143" t="s">
        <v>188</v>
      </c>
      <c r="B10" s="143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6" t="s">
        <v>1</v>
      </c>
      <c r="B12" s="57" t="s">
        <v>2</v>
      </c>
      <c r="C12" s="57" t="s">
        <v>195</v>
      </c>
      <c r="D12" s="57" t="s">
        <v>144</v>
      </c>
      <c r="E12" s="57" t="s">
        <v>189</v>
      </c>
      <c r="F12" s="57" t="s">
        <v>145</v>
      </c>
    </row>
    <row r="13" spans="1:6" s="7" customFormat="1" ht="12">
      <c r="A13" s="39"/>
      <c r="B13" s="40"/>
      <c r="C13" s="40"/>
      <c r="D13" s="40"/>
      <c r="E13" s="40"/>
      <c r="F13" s="40"/>
    </row>
    <row r="14" spans="1:6" ht="12.75">
      <c r="A14" s="41"/>
      <c r="B14" s="42" t="s">
        <v>67</v>
      </c>
      <c r="C14" s="43"/>
      <c r="D14" s="77"/>
      <c r="E14" s="78"/>
      <c r="F14" s="79"/>
    </row>
    <row r="15" spans="1:6" ht="12.75">
      <c r="A15" s="44" t="s">
        <v>90</v>
      </c>
      <c r="B15" s="12" t="s">
        <v>60</v>
      </c>
      <c r="C15" s="37" t="s">
        <v>46</v>
      </c>
      <c r="D15" s="87">
        <v>55</v>
      </c>
      <c r="E15" s="9">
        <v>55</v>
      </c>
      <c r="F15" s="88">
        <f>D15/E15*100</f>
        <v>100</v>
      </c>
    </row>
    <row r="16" spans="1:6" ht="12.75">
      <c r="A16" s="45"/>
      <c r="B16" s="32" t="s">
        <v>52</v>
      </c>
      <c r="C16" s="37" t="s">
        <v>46</v>
      </c>
      <c r="D16" s="87">
        <v>15</v>
      </c>
      <c r="E16" s="9">
        <v>13</v>
      </c>
      <c r="F16" s="89">
        <f>D16/E16*100</f>
        <v>115.38461538461537</v>
      </c>
    </row>
    <row r="17" spans="1:6" ht="38.25">
      <c r="A17" s="45" t="s">
        <v>91</v>
      </c>
      <c r="B17" s="9" t="s">
        <v>142</v>
      </c>
      <c r="C17" s="58" t="s">
        <v>6</v>
      </c>
      <c r="D17" s="119">
        <f>D19+D45+D46</f>
        <v>8589755.299999999</v>
      </c>
      <c r="E17" s="119">
        <f>E19+E45+E46</f>
        <v>6500849.500000001</v>
      </c>
      <c r="F17" s="112">
        <f>D17/E17*100</f>
        <v>132.13281279623527</v>
      </c>
    </row>
    <row r="18" spans="1:6" ht="12.75">
      <c r="A18" s="45" t="s">
        <v>88</v>
      </c>
      <c r="B18" s="9" t="s">
        <v>58</v>
      </c>
      <c r="C18" s="58" t="s">
        <v>6</v>
      </c>
      <c r="D18" s="104">
        <v>0</v>
      </c>
      <c r="E18" s="105">
        <v>0</v>
      </c>
      <c r="F18" s="112" t="e">
        <f>D18/E18*100</f>
        <v>#DIV/0!</v>
      </c>
    </row>
    <row r="19" spans="1:6" ht="12.75">
      <c r="A19" s="45" t="s">
        <v>89</v>
      </c>
      <c r="B19" s="9" t="s">
        <v>59</v>
      </c>
      <c r="C19" s="58" t="s">
        <v>6</v>
      </c>
      <c r="D19" s="119">
        <f>D21+D22+D23+D24+D25+D26+D27+D28+D29+D30+D31+D32+D33+D34+D35+D36+D37+D38+D39+D40+D41+D42+D43+D44</f>
        <v>8199554.5</v>
      </c>
      <c r="E19" s="119">
        <f>E21+E22+E23+E24+E25+E26+E27+E28+E29+E30+E31+E32+E33+E34+E35+E36+E37+E38+E39+E40+E41+E42+E43+E44</f>
        <v>6199394.800000001</v>
      </c>
      <c r="F19" s="112">
        <f>D19/E19*100</f>
        <v>132.26378968476084</v>
      </c>
    </row>
    <row r="20" spans="1:6" ht="12.75">
      <c r="A20" s="45"/>
      <c r="B20" s="37" t="s">
        <v>131</v>
      </c>
      <c r="C20" s="58"/>
      <c r="D20" s="64"/>
      <c r="E20" s="65"/>
      <c r="F20" s="66"/>
    </row>
    <row r="21" spans="1:6" ht="12.75" customHeight="1">
      <c r="A21" s="45"/>
      <c r="B21" s="12" t="s">
        <v>146</v>
      </c>
      <c r="C21" s="58" t="s">
        <v>6</v>
      </c>
      <c r="D21" s="90">
        <v>6946820.4</v>
      </c>
      <c r="E21" s="91">
        <v>5199301.5</v>
      </c>
      <c r="F21" s="92">
        <f>D21/E21*100</f>
        <v>133.61064750716994</v>
      </c>
    </row>
    <row r="22" spans="1:6" ht="12.75" customHeight="1">
      <c r="A22" s="45"/>
      <c r="B22" s="12" t="s">
        <v>147</v>
      </c>
      <c r="C22" s="58" t="s">
        <v>6</v>
      </c>
      <c r="D22" s="90">
        <v>727</v>
      </c>
      <c r="E22" s="91">
        <v>0</v>
      </c>
      <c r="F22" s="92" t="e">
        <f aca="true" t="shared" si="0" ref="F22:F46">D22/E22*100</f>
        <v>#DIV/0!</v>
      </c>
    </row>
    <row r="23" spans="1:6" ht="12.75" customHeight="1">
      <c r="A23" s="45"/>
      <c r="B23" s="12" t="s">
        <v>148</v>
      </c>
      <c r="C23" s="58" t="s">
        <v>6</v>
      </c>
      <c r="D23" s="90">
        <v>0</v>
      </c>
      <c r="E23" s="91">
        <v>0</v>
      </c>
      <c r="F23" s="92" t="e">
        <f t="shared" si="0"/>
        <v>#DIV/0!</v>
      </c>
    </row>
    <row r="24" spans="1:6" ht="12.75" customHeight="1">
      <c r="A24" s="45"/>
      <c r="B24" s="12" t="s">
        <v>149</v>
      </c>
      <c r="C24" s="58" t="s">
        <v>6</v>
      </c>
      <c r="D24" s="90">
        <v>5853</v>
      </c>
      <c r="E24" s="91">
        <v>7355</v>
      </c>
      <c r="F24" s="92">
        <f t="shared" si="0"/>
        <v>79.57851801495582</v>
      </c>
    </row>
    <row r="25" spans="1:6" ht="12.75">
      <c r="A25" s="45"/>
      <c r="B25" s="12" t="s">
        <v>150</v>
      </c>
      <c r="C25" s="58" t="s">
        <v>6</v>
      </c>
      <c r="D25" s="90">
        <v>43943.6</v>
      </c>
      <c r="E25" s="91">
        <v>22365.6</v>
      </c>
      <c r="F25" s="92">
        <f t="shared" si="0"/>
        <v>196.4785205851844</v>
      </c>
    </row>
    <row r="26" spans="1:6" ht="12.75">
      <c r="A26" s="45"/>
      <c r="B26" s="12" t="s">
        <v>151</v>
      </c>
      <c r="C26" s="58" t="s">
        <v>6</v>
      </c>
      <c r="D26" s="90">
        <v>518.9</v>
      </c>
      <c r="E26" s="91">
        <v>1219.3</v>
      </c>
      <c r="F26" s="92">
        <f t="shared" si="0"/>
        <v>42.55720495366194</v>
      </c>
    </row>
    <row r="27" spans="1:6" ht="38.25">
      <c r="A27" s="45"/>
      <c r="B27" s="12" t="s">
        <v>152</v>
      </c>
      <c r="C27" s="58" t="s">
        <v>6</v>
      </c>
      <c r="D27" s="90">
        <v>411.6</v>
      </c>
      <c r="E27" s="91">
        <v>707.2</v>
      </c>
      <c r="F27" s="92">
        <f t="shared" si="0"/>
        <v>58.20135746606335</v>
      </c>
    </row>
    <row r="28" spans="1:6" ht="12.75">
      <c r="A28" s="45"/>
      <c r="B28" s="12" t="s">
        <v>153</v>
      </c>
      <c r="C28" s="58" t="s">
        <v>6</v>
      </c>
      <c r="D28" s="90">
        <v>0</v>
      </c>
      <c r="E28" s="91">
        <v>7.9</v>
      </c>
      <c r="F28" s="92">
        <f t="shared" si="0"/>
        <v>0</v>
      </c>
    </row>
    <row r="29" spans="1:6" ht="25.5">
      <c r="A29" s="45"/>
      <c r="B29" s="12" t="s">
        <v>154</v>
      </c>
      <c r="C29" s="58" t="s">
        <v>6</v>
      </c>
      <c r="D29" s="90">
        <v>0</v>
      </c>
      <c r="E29" s="91">
        <v>0</v>
      </c>
      <c r="F29" s="92" t="e">
        <f t="shared" si="0"/>
        <v>#DIV/0!</v>
      </c>
    </row>
    <row r="30" spans="1:6" ht="12.75">
      <c r="A30" s="45"/>
      <c r="B30" s="12" t="s">
        <v>155</v>
      </c>
      <c r="C30" s="58" t="s">
        <v>6</v>
      </c>
      <c r="D30" s="90">
        <v>0</v>
      </c>
      <c r="E30" s="91">
        <v>0</v>
      </c>
      <c r="F30" s="92" t="e">
        <f t="shared" si="0"/>
        <v>#DIV/0!</v>
      </c>
    </row>
    <row r="31" spans="1:6" ht="12.75">
      <c r="A31" s="45"/>
      <c r="B31" s="12" t="s">
        <v>156</v>
      </c>
      <c r="C31" s="58" t="s">
        <v>6</v>
      </c>
      <c r="D31" s="90">
        <v>12404.9</v>
      </c>
      <c r="E31" s="91">
        <v>9555.4</v>
      </c>
      <c r="F31" s="92">
        <f t="shared" si="0"/>
        <v>129.82083429265128</v>
      </c>
    </row>
    <row r="32" spans="1:6" ht="25.5">
      <c r="A32" s="45"/>
      <c r="B32" s="12" t="s">
        <v>157</v>
      </c>
      <c r="C32" s="58" t="s">
        <v>6</v>
      </c>
      <c r="D32" s="90">
        <v>0</v>
      </c>
      <c r="E32" s="91">
        <v>0</v>
      </c>
      <c r="F32" s="92" t="e">
        <f t="shared" si="0"/>
        <v>#DIV/0!</v>
      </c>
    </row>
    <row r="33" spans="1:6" ht="12.75">
      <c r="A33" s="45"/>
      <c r="B33" s="12" t="s">
        <v>68</v>
      </c>
      <c r="C33" s="58" t="s">
        <v>6</v>
      </c>
      <c r="D33" s="90">
        <v>2271.3</v>
      </c>
      <c r="E33" s="91">
        <v>1359.7</v>
      </c>
      <c r="F33" s="92">
        <f t="shared" si="0"/>
        <v>167.044200926675</v>
      </c>
    </row>
    <row r="34" spans="1:6" ht="12.75" customHeight="1">
      <c r="A34" s="45"/>
      <c r="B34" s="12" t="s">
        <v>158</v>
      </c>
      <c r="C34" s="58" t="s">
        <v>6</v>
      </c>
      <c r="D34" s="90">
        <v>1151939.5</v>
      </c>
      <c r="E34" s="91">
        <v>933069</v>
      </c>
      <c r="F34" s="92">
        <f t="shared" si="0"/>
        <v>123.45705408710394</v>
      </c>
    </row>
    <row r="35" spans="1:6" ht="12.75">
      <c r="A35" s="45"/>
      <c r="B35" s="12" t="s">
        <v>159</v>
      </c>
      <c r="C35" s="58" t="s">
        <v>6</v>
      </c>
      <c r="D35" s="90">
        <v>0</v>
      </c>
      <c r="E35" s="91">
        <v>0</v>
      </c>
      <c r="F35" s="92" t="e">
        <f t="shared" si="0"/>
        <v>#DIV/0!</v>
      </c>
    </row>
    <row r="36" spans="1:6" ht="25.5">
      <c r="A36" s="45"/>
      <c r="B36" s="12" t="s">
        <v>160</v>
      </c>
      <c r="C36" s="58" t="s">
        <v>6</v>
      </c>
      <c r="D36" s="90">
        <v>30436.3</v>
      </c>
      <c r="E36" s="91">
        <v>21465.2</v>
      </c>
      <c r="F36" s="92">
        <f t="shared" si="0"/>
        <v>141.79369397909173</v>
      </c>
    </row>
    <row r="37" spans="1:6" ht="12.75" customHeight="1">
      <c r="A37" s="45"/>
      <c r="B37" s="12" t="s">
        <v>161</v>
      </c>
      <c r="C37" s="58" t="s">
        <v>6</v>
      </c>
      <c r="D37" s="90">
        <v>0</v>
      </c>
      <c r="E37" s="90">
        <v>0</v>
      </c>
      <c r="F37" s="92" t="e">
        <f t="shared" si="0"/>
        <v>#DIV/0!</v>
      </c>
    </row>
    <row r="38" spans="1:6" ht="12.75">
      <c r="A38" s="45"/>
      <c r="B38" s="12" t="s">
        <v>162</v>
      </c>
      <c r="C38" s="58" t="s">
        <v>6</v>
      </c>
      <c r="D38" s="90">
        <v>0</v>
      </c>
      <c r="E38" s="90">
        <v>0</v>
      </c>
      <c r="F38" s="92" t="e">
        <f t="shared" si="0"/>
        <v>#DIV/0!</v>
      </c>
    </row>
    <row r="39" spans="1:6" ht="25.5">
      <c r="A39" s="45"/>
      <c r="B39" s="12" t="s">
        <v>163</v>
      </c>
      <c r="C39" s="58" t="s">
        <v>6</v>
      </c>
      <c r="D39" s="90">
        <v>0</v>
      </c>
      <c r="E39" s="90">
        <v>0</v>
      </c>
      <c r="F39" s="92" t="e">
        <f t="shared" si="0"/>
        <v>#DIV/0!</v>
      </c>
    </row>
    <row r="40" spans="1:6" ht="25.5">
      <c r="A40" s="45"/>
      <c r="B40" s="12" t="s">
        <v>164</v>
      </c>
      <c r="C40" s="58" t="s">
        <v>6</v>
      </c>
      <c r="D40" s="90">
        <v>0</v>
      </c>
      <c r="E40" s="90">
        <v>0</v>
      </c>
      <c r="F40" s="92" t="e">
        <f t="shared" si="0"/>
        <v>#DIV/0!</v>
      </c>
    </row>
    <row r="41" spans="1:6" ht="12.75">
      <c r="A41" s="45"/>
      <c r="B41" s="12" t="s">
        <v>165</v>
      </c>
      <c r="C41" s="58" t="s">
        <v>6</v>
      </c>
      <c r="D41" s="90">
        <v>0</v>
      </c>
      <c r="E41" s="90">
        <v>0</v>
      </c>
      <c r="F41" s="92" t="e">
        <f t="shared" si="0"/>
        <v>#DIV/0!</v>
      </c>
    </row>
    <row r="42" spans="1:6" ht="12.75">
      <c r="A42" s="45"/>
      <c r="B42" s="12" t="s">
        <v>166</v>
      </c>
      <c r="C42" s="58" t="s">
        <v>6</v>
      </c>
      <c r="D42" s="90">
        <v>0</v>
      </c>
      <c r="E42" s="90">
        <v>0</v>
      </c>
      <c r="F42" s="92" t="e">
        <f t="shared" si="0"/>
        <v>#DIV/0!</v>
      </c>
    </row>
    <row r="43" spans="1:6" ht="12.75">
      <c r="A43" s="45"/>
      <c r="B43" s="12" t="s">
        <v>167</v>
      </c>
      <c r="C43" s="58" t="s">
        <v>6</v>
      </c>
      <c r="D43" s="90">
        <v>0</v>
      </c>
      <c r="E43" s="90">
        <v>0</v>
      </c>
      <c r="F43" s="92" t="e">
        <f t="shared" si="0"/>
        <v>#DIV/0!</v>
      </c>
    </row>
    <row r="44" spans="1:6" ht="12.75">
      <c r="A44" s="45"/>
      <c r="B44" s="12" t="s">
        <v>168</v>
      </c>
      <c r="C44" s="58" t="s">
        <v>6</v>
      </c>
      <c r="D44" s="90">
        <v>4228</v>
      </c>
      <c r="E44" s="91">
        <v>2989</v>
      </c>
      <c r="F44" s="92">
        <f t="shared" si="0"/>
        <v>141.4519906323185</v>
      </c>
    </row>
    <row r="45" spans="1:6" ht="25.5">
      <c r="A45" s="45" t="s">
        <v>92</v>
      </c>
      <c r="B45" s="12" t="s">
        <v>169</v>
      </c>
      <c r="C45" s="58" t="s">
        <v>6</v>
      </c>
      <c r="D45" s="119">
        <v>258273.2</v>
      </c>
      <c r="E45" s="120">
        <v>212631.9</v>
      </c>
      <c r="F45" s="92">
        <f t="shared" si="0"/>
        <v>121.46493541185495</v>
      </c>
    </row>
    <row r="46" spans="1:6" ht="25.5">
      <c r="A46" s="50" t="s">
        <v>170</v>
      </c>
      <c r="B46" s="51" t="s">
        <v>171</v>
      </c>
      <c r="C46" s="58" t="s">
        <v>6</v>
      </c>
      <c r="D46" s="119">
        <v>131927.6</v>
      </c>
      <c r="E46" s="120">
        <v>88822.8</v>
      </c>
      <c r="F46" s="92">
        <f t="shared" si="0"/>
        <v>148.52898129759475</v>
      </c>
    </row>
    <row r="47" spans="1:6" ht="12.75">
      <c r="A47" s="45" t="s">
        <v>93</v>
      </c>
      <c r="B47" s="9" t="s">
        <v>56</v>
      </c>
      <c r="C47" s="58" t="s">
        <v>83</v>
      </c>
      <c r="D47" s="64"/>
      <c r="E47" s="65"/>
      <c r="F47" s="66"/>
    </row>
    <row r="48" spans="1:6" ht="24.75" customHeight="1">
      <c r="A48" s="45"/>
      <c r="B48" s="70" t="s">
        <v>87</v>
      </c>
      <c r="C48" s="58"/>
      <c r="D48" s="64"/>
      <c r="E48" s="65"/>
      <c r="F48" s="66"/>
    </row>
    <row r="49" spans="1:6" s="83" customFormat="1" ht="51">
      <c r="A49" s="80"/>
      <c r="B49" s="81" t="s">
        <v>204</v>
      </c>
      <c r="C49" s="82" t="s">
        <v>75</v>
      </c>
      <c r="D49" s="121">
        <v>7209.931</v>
      </c>
      <c r="E49" s="122">
        <v>6243.104</v>
      </c>
      <c r="F49" s="123">
        <f aca="true" t="shared" si="1" ref="F49:F60">D49/E49*100</f>
        <v>115.48631898491519</v>
      </c>
    </row>
    <row r="50" spans="1:6" ht="12.75">
      <c r="A50" s="45"/>
      <c r="B50" s="62" t="s">
        <v>205</v>
      </c>
      <c r="C50" s="63" t="s">
        <v>75</v>
      </c>
      <c r="D50" s="124">
        <v>8.5</v>
      </c>
      <c r="E50" s="125">
        <v>9.3</v>
      </c>
      <c r="F50" s="126">
        <f t="shared" si="1"/>
        <v>91.39784946236558</v>
      </c>
    </row>
    <row r="51" spans="1:6" ht="12.75">
      <c r="A51" s="45"/>
      <c r="B51" s="62" t="s">
        <v>217</v>
      </c>
      <c r="C51" s="63" t="s">
        <v>218</v>
      </c>
      <c r="D51" s="127">
        <v>9642.54</v>
      </c>
      <c r="E51" s="128">
        <v>12267.4</v>
      </c>
      <c r="F51" s="126">
        <f t="shared" si="1"/>
        <v>78.60296395324194</v>
      </c>
    </row>
    <row r="52" spans="1:6" ht="12.75">
      <c r="A52" s="45"/>
      <c r="B52" s="62" t="s">
        <v>206</v>
      </c>
      <c r="C52" s="63" t="s">
        <v>75</v>
      </c>
      <c r="D52" s="127">
        <v>13658.15</v>
      </c>
      <c r="E52" s="125">
        <v>12426.9</v>
      </c>
      <c r="F52" s="126">
        <f t="shared" si="1"/>
        <v>109.90794164272666</v>
      </c>
    </row>
    <row r="53" spans="1:6" ht="12.75">
      <c r="A53" s="45"/>
      <c r="B53" s="62" t="s">
        <v>207</v>
      </c>
      <c r="C53" s="63" t="s">
        <v>75</v>
      </c>
      <c r="D53" s="124">
        <v>591.6</v>
      </c>
      <c r="E53" s="125">
        <v>294.8</v>
      </c>
      <c r="F53" s="126">
        <f t="shared" si="1"/>
        <v>200.6784260515604</v>
      </c>
    </row>
    <row r="54" spans="1:6" ht="12.75">
      <c r="A54" s="45"/>
      <c r="B54" s="62" t="s">
        <v>208</v>
      </c>
      <c r="C54" s="63" t="s">
        <v>75</v>
      </c>
      <c r="D54" s="124">
        <v>12.3</v>
      </c>
      <c r="E54" s="128">
        <v>4.54</v>
      </c>
      <c r="F54" s="126">
        <f t="shared" si="1"/>
        <v>270.9251101321586</v>
      </c>
    </row>
    <row r="55" spans="1:6" ht="25.5">
      <c r="A55" s="45"/>
      <c r="B55" s="62" t="s">
        <v>209</v>
      </c>
      <c r="C55" s="63" t="s">
        <v>75</v>
      </c>
      <c r="D55" s="127">
        <v>14628.99</v>
      </c>
      <c r="E55" s="128">
        <v>14944.31</v>
      </c>
      <c r="F55" s="126">
        <f t="shared" si="1"/>
        <v>97.89003306275099</v>
      </c>
    </row>
    <row r="56" spans="1:6" ht="12.75">
      <c r="A56" s="45"/>
      <c r="B56" s="62" t="s">
        <v>210</v>
      </c>
      <c r="C56" s="63" t="s">
        <v>75</v>
      </c>
      <c r="D56" s="127">
        <v>1929.08</v>
      </c>
      <c r="E56" s="128">
        <v>1903.49</v>
      </c>
      <c r="F56" s="126">
        <f t="shared" si="1"/>
        <v>101.34437270487366</v>
      </c>
    </row>
    <row r="57" spans="1:6" ht="12.75">
      <c r="A57" s="45"/>
      <c r="B57" s="62" t="s">
        <v>211</v>
      </c>
      <c r="C57" s="63" t="s">
        <v>75</v>
      </c>
      <c r="D57" s="127">
        <v>36116.6</v>
      </c>
      <c r="E57" s="129">
        <v>49982.845</v>
      </c>
      <c r="F57" s="126">
        <f t="shared" si="1"/>
        <v>72.25799171695809</v>
      </c>
    </row>
    <row r="58" spans="1:6" ht="12.75">
      <c r="A58" s="45"/>
      <c r="B58" s="62" t="s">
        <v>212</v>
      </c>
      <c r="C58" s="63" t="s">
        <v>75</v>
      </c>
      <c r="D58" s="124">
        <v>26071</v>
      </c>
      <c r="E58" s="125">
        <v>27805</v>
      </c>
      <c r="F58" s="126">
        <f t="shared" si="1"/>
        <v>93.76371156266859</v>
      </c>
    </row>
    <row r="59" spans="1:6" ht="25.5">
      <c r="A59" s="45"/>
      <c r="B59" s="62" t="s">
        <v>213</v>
      </c>
      <c r="C59" s="63" t="s">
        <v>214</v>
      </c>
      <c r="D59" s="130">
        <v>321.893</v>
      </c>
      <c r="E59" s="130">
        <v>278.304</v>
      </c>
      <c r="F59" s="126">
        <f t="shared" si="1"/>
        <v>115.6623692077728</v>
      </c>
    </row>
    <row r="60" spans="1:6" ht="12.75">
      <c r="A60" s="45"/>
      <c r="B60" s="62" t="s">
        <v>215</v>
      </c>
      <c r="C60" s="63" t="s">
        <v>216</v>
      </c>
      <c r="D60" s="130">
        <v>127.366</v>
      </c>
      <c r="E60" s="129">
        <v>131.941</v>
      </c>
      <c r="F60" s="126">
        <f t="shared" si="1"/>
        <v>96.53254106001926</v>
      </c>
    </row>
    <row r="61" spans="1:6" ht="12.75">
      <c r="A61" s="45"/>
      <c r="B61" s="8" t="s">
        <v>12</v>
      </c>
      <c r="C61" s="37"/>
      <c r="D61" s="67"/>
      <c r="E61" s="68"/>
      <c r="F61" s="69"/>
    </row>
    <row r="62" spans="1:6" ht="12.75" customHeight="1">
      <c r="A62" s="45" t="s">
        <v>94</v>
      </c>
      <c r="B62" s="12" t="s">
        <v>61</v>
      </c>
      <c r="C62" s="37" t="s">
        <v>46</v>
      </c>
      <c r="D62" s="87">
        <v>8</v>
      </c>
      <c r="E62" s="87">
        <v>8</v>
      </c>
      <c r="F62" s="113">
        <f>D62/E62*100</f>
        <v>100</v>
      </c>
    </row>
    <row r="63" spans="1:6" ht="12.75" customHeight="1">
      <c r="A63" s="45" t="s">
        <v>95</v>
      </c>
      <c r="B63" s="12" t="s">
        <v>62</v>
      </c>
      <c r="C63" s="37" t="s">
        <v>46</v>
      </c>
      <c r="D63" s="87">
        <v>392</v>
      </c>
      <c r="E63" s="87">
        <v>384</v>
      </c>
      <c r="F63" s="113">
        <f>D63/E63*100</f>
        <v>102.08333333333333</v>
      </c>
    </row>
    <row r="64" spans="1:6" ht="12.75" customHeight="1">
      <c r="A64" s="45" t="s">
        <v>96</v>
      </c>
      <c r="B64" s="12" t="s">
        <v>74</v>
      </c>
      <c r="C64" s="37" t="s">
        <v>46</v>
      </c>
      <c r="D64" s="119">
        <v>23512</v>
      </c>
      <c r="E64" s="119">
        <v>23297</v>
      </c>
      <c r="F64" s="113">
        <f>D64/E64*100</f>
        <v>100.92286560501351</v>
      </c>
    </row>
    <row r="65" spans="1:6" ht="38.25">
      <c r="A65" s="45" t="s">
        <v>97</v>
      </c>
      <c r="B65" s="9" t="s">
        <v>143</v>
      </c>
      <c r="C65" s="58" t="s">
        <v>6</v>
      </c>
      <c r="D65" s="131">
        <v>5189516.1</v>
      </c>
      <c r="E65" s="131">
        <v>5538492</v>
      </c>
      <c r="F65" s="132">
        <f>D65/E65*100</f>
        <v>93.69908090505501</v>
      </c>
    </row>
    <row r="66" spans="1:6" ht="12.75" customHeight="1">
      <c r="A66" s="45" t="s">
        <v>98</v>
      </c>
      <c r="B66" s="9" t="s">
        <v>190</v>
      </c>
      <c r="C66" s="58" t="s">
        <v>14</v>
      </c>
      <c r="D66" s="90">
        <v>101.9</v>
      </c>
      <c r="E66" s="90">
        <v>100.9</v>
      </c>
      <c r="F66" s="113" t="s">
        <v>5</v>
      </c>
    </row>
    <row r="67" spans="1:6" ht="12.75">
      <c r="A67" s="45"/>
      <c r="B67" s="34" t="s">
        <v>15</v>
      </c>
      <c r="C67" s="58"/>
      <c r="D67" s="84"/>
      <c r="E67" s="84"/>
      <c r="F67" s="86"/>
    </row>
    <row r="68" spans="1:6" ht="12.75">
      <c r="A68" s="45"/>
      <c r="B68" s="10" t="s">
        <v>72</v>
      </c>
      <c r="C68" s="58" t="s">
        <v>14</v>
      </c>
      <c r="D68" s="133">
        <v>57.2</v>
      </c>
      <c r="E68" s="133">
        <v>58.1</v>
      </c>
      <c r="F68" s="134">
        <f>D68/E68*100</f>
        <v>98.45094664371773</v>
      </c>
    </row>
    <row r="69" spans="1:6" ht="12.75">
      <c r="A69" s="45"/>
      <c r="B69" s="10" t="s">
        <v>24</v>
      </c>
      <c r="C69" s="58" t="s">
        <v>14</v>
      </c>
      <c r="D69" s="133">
        <v>9.5</v>
      </c>
      <c r="E69" s="133">
        <v>8.6</v>
      </c>
      <c r="F69" s="134">
        <f>D69/E69*100</f>
        <v>110.46511627906976</v>
      </c>
    </row>
    <row r="70" spans="1:6" ht="12.75">
      <c r="A70" s="45"/>
      <c r="B70" s="10" t="s">
        <v>25</v>
      </c>
      <c r="C70" s="58" t="s">
        <v>14</v>
      </c>
      <c r="D70" s="90">
        <v>10.8</v>
      </c>
      <c r="E70" s="90">
        <v>10.7</v>
      </c>
      <c r="F70" s="134">
        <f>D70/E70*100</f>
        <v>100.93457943925235</v>
      </c>
    </row>
    <row r="71" spans="1:6" ht="12.75">
      <c r="A71" s="45"/>
      <c r="B71" s="10" t="s">
        <v>16</v>
      </c>
      <c r="C71" s="58" t="s">
        <v>14</v>
      </c>
      <c r="D71" s="90"/>
      <c r="E71" s="90"/>
      <c r="F71" s="134" t="e">
        <f>D71/E71*100</f>
        <v>#DIV/0!</v>
      </c>
    </row>
    <row r="72" spans="1:6" ht="12.75">
      <c r="A72" s="45"/>
      <c r="B72" s="10" t="s">
        <v>85</v>
      </c>
      <c r="C72" s="58" t="s">
        <v>14</v>
      </c>
      <c r="D72" s="85"/>
      <c r="E72" s="85"/>
      <c r="F72" s="86"/>
    </row>
    <row r="73" spans="1:6" ht="12.75">
      <c r="A73" s="45"/>
      <c r="B73" s="10" t="s">
        <v>86</v>
      </c>
      <c r="C73" s="58" t="s">
        <v>14</v>
      </c>
      <c r="D73" s="85"/>
      <c r="E73" s="85"/>
      <c r="F73" s="86"/>
    </row>
    <row r="74" spans="1:6" ht="12.75">
      <c r="A74" s="45"/>
      <c r="B74" s="10" t="s">
        <v>73</v>
      </c>
      <c r="C74" s="58" t="s">
        <v>14</v>
      </c>
      <c r="D74" s="90">
        <v>6.6</v>
      </c>
      <c r="E74" s="90">
        <v>5.7</v>
      </c>
      <c r="F74" s="134">
        <f>D74/E74*100</f>
        <v>115.7894736842105</v>
      </c>
    </row>
    <row r="75" spans="1:6" ht="25.5" customHeight="1">
      <c r="A75" s="45" t="s">
        <v>99</v>
      </c>
      <c r="B75" s="9" t="s">
        <v>191</v>
      </c>
      <c r="C75" s="37"/>
      <c r="D75" s="84"/>
      <c r="E75" s="84"/>
      <c r="F75" s="69"/>
    </row>
    <row r="76" spans="1:6" ht="12.75">
      <c r="A76" s="45"/>
      <c r="B76" s="10" t="s">
        <v>72</v>
      </c>
      <c r="C76" s="37" t="s">
        <v>75</v>
      </c>
      <c r="D76" s="90">
        <v>235371</v>
      </c>
      <c r="E76" s="90">
        <v>248011</v>
      </c>
      <c r="F76" s="134">
        <f>D76/E76*100</f>
        <v>94.9034518630222</v>
      </c>
    </row>
    <row r="77" spans="1:6" ht="12.75">
      <c r="A77" s="45"/>
      <c r="B77" s="10" t="s">
        <v>137</v>
      </c>
      <c r="C77" s="37" t="s">
        <v>75</v>
      </c>
      <c r="D77" s="135">
        <v>153728</v>
      </c>
      <c r="E77" s="135">
        <v>229249</v>
      </c>
      <c r="F77" s="136">
        <f aca="true" t="shared" si="2" ref="F77:F82">D77/E77*100</f>
        <v>67.0572172615802</v>
      </c>
    </row>
    <row r="78" spans="1:6" ht="12.75">
      <c r="A78" s="45"/>
      <c r="B78" s="10" t="s">
        <v>136</v>
      </c>
      <c r="C78" s="37" t="s">
        <v>75</v>
      </c>
      <c r="D78" s="135">
        <v>138684</v>
      </c>
      <c r="E78" s="135">
        <v>270538</v>
      </c>
      <c r="F78" s="136">
        <f t="shared" si="2"/>
        <v>51.262299566049876</v>
      </c>
    </row>
    <row r="79" spans="1:6" ht="12.75">
      <c r="A79" s="45"/>
      <c r="B79" s="10" t="s">
        <v>16</v>
      </c>
      <c r="C79" s="37" t="s">
        <v>75</v>
      </c>
      <c r="D79" s="135"/>
      <c r="E79" s="135"/>
      <c r="F79" s="136" t="e">
        <f t="shared" si="2"/>
        <v>#DIV/0!</v>
      </c>
    </row>
    <row r="80" spans="1:6" ht="12.75">
      <c r="A80" s="45"/>
      <c r="B80" s="10" t="s">
        <v>17</v>
      </c>
      <c r="C80" s="37" t="s">
        <v>75</v>
      </c>
      <c r="D80" s="135"/>
      <c r="E80" s="135"/>
      <c r="F80" s="136" t="e">
        <f t="shared" si="2"/>
        <v>#DIV/0!</v>
      </c>
    </row>
    <row r="81" spans="1:6" ht="12.75">
      <c r="A81" s="45"/>
      <c r="B81" s="10" t="s">
        <v>18</v>
      </c>
      <c r="C81" s="37" t="s">
        <v>75</v>
      </c>
      <c r="D81" s="135"/>
      <c r="E81" s="135"/>
      <c r="F81" s="136" t="e">
        <f t="shared" si="2"/>
        <v>#DIV/0!</v>
      </c>
    </row>
    <row r="82" spans="1:6" ht="12.75">
      <c r="A82" s="45"/>
      <c r="B82" s="10" t="s">
        <v>19</v>
      </c>
      <c r="C82" s="37" t="s">
        <v>75</v>
      </c>
      <c r="D82" s="135"/>
      <c r="E82" s="135"/>
      <c r="F82" s="136" t="e">
        <f t="shared" si="2"/>
        <v>#DIV/0!</v>
      </c>
    </row>
    <row r="83" spans="1:6" ht="12.75">
      <c r="A83" s="45"/>
      <c r="B83" s="10" t="s">
        <v>138</v>
      </c>
      <c r="C83" s="37" t="s">
        <v>75</v>
      </c>
      <c r="D83" s="135">
        <v>25744.4</v>
      </c>
      <c r="E83" s="135">
        <v>27412</v>
      </c>
      <c r="F83" s="134">
        <f>D83/E83*100</f>
        <v>93.91653290529696</v>
      </c>
    </row>
    <row r="84" spans="1:6" ht="12.75">
      <c r="A84" s="45"/>
      <c r="B84" s="10" t="s">
        <v>20</v>
      </c>
      <c r="C84" s="37" t="s">
        <v>75</v>
      </c>
      <c r="D84" s="135">
        <v>38147</v>
      </c>
      <c r="E84" s="135">
        <v>38994.7</v>
      </c>
      <c r="F84" s="134">
        <f>D84/E84*100</f>
        <v>97.82611483098987</v>
      </c>
    </row>
    <row r="85" spans="1:6" ht="12" customHeight="1">
      <c r="A85" s="45"/>
      <c r="B85" s="10" t="s">
        <v>21</v>
      </c>
      <c r="C85" s="37" t="s">
        <v>76</v>
      </c>
      <c r="D85" s="135">
        <v>0</v>
      </c>
      <c r="E85" s="135">
        <v>0</v>
      </c>
      <c r="F85" s="136"/>
    </row>
    <row r="86" spans="1:6" ht="25.5">
      <c r="A86" s="45" t="s">
        <v>100</v>
      </c>
      <c r="B86" s="9" t="s">
        <v>192</v>
      </c>
      <c r="C86" s="37"/>
      <c r="D86" s="137"/>
      <c r="E86" s="137"/>
      <c r="F86" s="138"/>
    </row>
    <row r="87" spans="1:6" ht="12.75">
      <c r="A87" s="45"/>
      <c r="B87" s="10" t="s">
        <v>22</v>
      </c>
      <c r="C87" s="37" t="s">
        <v>23</v>
      </c>
      <c r="D87" s="135">
        <v>61.9</v>
      </c>
      <c r="E87" s="135">
        <v>62.2</v>
      </c>
      <c r="F87" s="136">
        <f>D87/E87*100</f>
        <v>99.51768488745981</v>
      </c>
    </row>
    <row r="88" spans="1:6" ht="12.75">
      <c r="A88" s="45"/>
      <c r="B88" s="10" t="s">
        <v>24</v>
      </c>
      <c r="C88" s="37" t="s">
        <v>23</v>
      </c>
      <c r="D88" s="135">
        <v>347</v>
      </c>
      <c r="E88" s="135">
        <v>459.4</v>
      </c>
      <c r="F88" s="136">
        <f>D88/E88*100</f>
        <v>75.53330430996952</v>
      </c>
    </row>
    <row r="89" spans="1:6" ht="12.75">
      <c r="A89" s="45"/>
      <c r="B89" s="10" t="s">
        <v>25</v>
      </c>
      <c r="C89" s="37" t="s">
        <v>23</v>
      </c>
      <c r="D89" s="135">
        <v>26.5</v>
      </c>
      <c r="E89" s="135">
        <v>28.4</v>
      </c>
      <c r="F89" s="136">
        <f>D89/E89*100</f>
        <v>93.30985915492958</v>
      </c>
    </row>
    <row r="90" spans="1:6" ht="12.75">
      <c r="A90" s="45"/>
      <c r="B90" s="10" t="s">
        <v>16</v>
      </c>
      <c r="C90" s="37" t="s">
        <v>23</v>
      </c>
      <c r="D90" s="135"/>
      <c r="E90" s="135"/>
      <c r="F90" s="136" t="e">
        <f>D90/E90*100</f>
        <v>#DIV/0!</v>
      </c>
    </row>
    <row r="91" spans="1:6" ht="12.75">
      <c r="A91" s="45"/>
      <c r="B91" s="10" t="s">
        <v>18</v>
      </c>
      <c r="C91" s="37" t="s">
        <v>23</v>
      </c>
      <c r="D91" s="135"/>
      <c r="E91" s="135"/>
      <c r="F91" s="136" t="e">
        <f>D91/E91*100</f>
        <v>#DIV/0!</v>
      </c>
    </row>
    <row r="92" spans="1:6" ht="24.75">
      <c r="A92" s="45" t="s">
        <v>101</v>
      </c>
      <c r="B92" s="9" t="s">
        <v>193</v>
      </c>
      <c r="C92" s="37"/>
      <c r="D92" s="137"/>
      <c r="E92" s="137"/>
      <c r="F92" s="138"/>
    </row>
    <row r="93" spans="1:6" ht="12.75">
      <c r="A93" s="45"/>
      <c r="B93" s="10" t="s">
        <v>26</v>
      </c>
      <c r="C93" s="37" t="s">
        <v>27</v>
      </c>
      <c r="D93" s="135">
        <v>6809</v>
      </c>
      <c r="E93" s="135">
        <v>7052</v>
      </c>
      <c r="F93" s="134">
        <f>D93/E93*100</f>
        <v>96.5541690300624</v>
      </c>
    </row>
    <row r="94" spans="1:6" ht="12.75">
      <c r="A94" s="45"/>
      <c r="B94" s="10" t="s">
        <v>28</v>
      </c>
      <c r="C94" s="37" t="s">
        <v>29</v>
      </c>
      <c r="D94" s="135"/>
      <c r="E94" s="135"/>
      <c r="F94" s="136"/>
    </row>
    <row r="95" spans="1:6" ht="25.5">
      <c r="A95" s="45"/>
      <c r="B95" s="10" t="s">
        <v>30</v>
      </c>
      <c r="C95" s="59" t="s">
        <v>31</v>
      </c>
      <c r="D95" s="135">
        <v>743</v>
      </c>
      <c r="E95" s="135">
        <v>766</v>
      </c>
      <c r="F95" s="136">
        <f>D95/E95*100</f>
        <v>96.99738903394255</v>
      </c>
    </row>
    <row r="96" spans="1:6" ht="25.5">
      <c r="A96" s="45"/>
      <c r="B96" s="10" t="s">
        <v>32</v>
      </c>
      <c r="C96" s="59" t="s">
        <v>31</v>
      </c>
      <c r="D96" s="135">
        <v>820</v>
      </c>
      <c r="E96" s="135">
        <v>834</v>
      </c>
      <c r="F96" s="136">
        <f>D96/E96*100</f>
        <v>98.32134292565947</v>
      </c>
    </row>
    <row r="97" spans="1:6" ht="25.5">
      <c r="A97" s="45" t="s">
        <v>102</v>
      </c>
      <c r="B97" s="9" t="s">
        <v>194</v>
      </c>
      <c r="C97" s="37"/>
      <c r="D97" s="137"/>
      <c r="E97" s="137"/>
      <c r="F97" s="138"/>
    </row>
    <row r="98" spans="1:6" ht="12.75" customHeight="1">
      <c r="A98" s="45"/>
      <c r="B98" s="10" t="s">
        <v>33</v>
      </c>
      <c r="C98" s="37" t="s">
        <v>77</v>
      </c>
      <c r="D98" s="135">
        <v>12982</v>
      </c>
      <c r="E98" s="135">
        <v>13255</v>
      </c>
      <c r="F98" s="136">
        <f>D98/E98*100</f>
        <v>97.94039984911355</v>
      </c>
    </row>
    <row r="99" spans="1:6" ht="13.5" customHeight="1">
      <c r="A99" s="45"/>
      <c r="B99" s="10" t="s">
        <v>34</v>
      </c>
      <c r="C99" s="37" t="s">
        <v>77</v>
      </c>
      <c r="D99" s="135">
        <v>59025</v>
      </c>
      <c r="E99" s="135">
        <v>60340</v>
      </c>
      <c r="F99" s="136">
        <f>D99/E99*100</f>
        <v>97.82068279748094</v>
      </c>
    </row>
    <row r="100" spans="1:6" ht="12" customHeight="1">
      <c r="A100" s="45"/>
      <c r="B100" s="10" t="s">
        <v>35</v>
      </c>
      <c r="C100" s="37" t="s">
        <v>77</v>
      </c>
      <c r="D100" s="135">
        <v>2625</v>
      </c>
      <c r="E100" s="135">
        <v>3050</v>
      </c>
      <c r="F100" s="136">
        <f>D100/E100*100</f>
        <v>86.0655737704918</v>
      </c>
    </row>
    <row r="101" spans="1:6" ht="12" customHeight="1">
      <c r="A101" s="45"/>
      <c r="B101" s="10" t="s">
        <v>36</v>
      </c>
      <c r="C101" s="37" t="s">
        <v>77</v>
      </c>
      <c r="D101" s="135">
        <v>230412</v>
      </c>
      <c r="E101" s="135">
        <v>1232375</v>
      </c>
      <c r="F101" s="136">
        <f>D101/E101*100</f>
        <v>18.696581803428337</v>
      </c>
    </row>
    <row r="102" spans="1:6" ht="15.75" customHeight="1">
      <c r="A102" s="45"/>
      <c r="B102" s="8" t="s">
        <v>37</v>
      </c>
      <c r="C102" s="59"/>
      <c r="D102" s="67"/>
      <c r="E102" s="68"/>
      <c r="F102" s="69"/>
    </row>
    <row r="103" spans="1:6" ht="12.75">
      <c r="A103" s="44" t="s">
        <v>103</v>
      </c>
      <c r="B103" s="12" t="s">
        <v>63</v>
      </c>
      <c r="C103" s="37" t="s">
        <v>46</v>
      </c>
      <c r="D103" s="87">
        <v>9</v>
      </c>
      <c r="E103" s="9">
        <v>9</v>
      </c>
      <c r="F103" s="88">
        <f>SUM(D103/E103*100)</f>
        <v>100</v>
      </c>
    </row>
    <row r="104" spans="1:6" ht="12.75">
      <c r="A104" s="45"/>
      <c r="B104" s="35" t="s">
        <v>108</v>
      </c>
      <c r="C104" s="37" t="s">
        <v>46</v>
      </c>
      <c r="D104" s="87">
        <v>3</v>
      </c>
      <c r="E104" s="9">
        <v>3</v>
      </c>
      <c r="F104" s="88">
        <f>SUM(D104/E104*100)</f>
        <v>100</v>
      </c>
    </row>
    <row r="105" spans="1:6" ht="38.25">
      <c r="A105" s="45" t="s">
        <v>104</v>
      </c>
      <c r="B105" s="9" t="s">
        <v>141</v>
      </c>
      <c r="C105" s="37" t="s">
        <v>6</v>
      </c>
      <c r="D105" s="93">
        <v>552152</v>
      </c>
      <c r="E105" s="94">
        <v>499499</v>
      </c>
      <c r="F105" s="113">
        <f>SUM(D105/E105*100)</f>
        <v>110.54116224456907</v>
      </c>
    </row>
    <row r="106" spans="1:6" ht="25.5">
      <c r="A106" s="45"/>
      <c r="B106" s="10" t="s">
        <v>13</v>
      </c>
      <c r="C106" s="59" t="s">
        <v>4</v>
      </c>
      <c r="D106" s="95">
        <v>107.6</v>
      </c>
      <c r="E106" s="96">
        <v>143.8</v>
      </c>
      <c r="F106" s="114" t="s">
        <v>5</v>
      </c>
    </row>
    <row r="107" spans="1:6" ht="13.5" customHeight="1">
      <c r="A107" s="45" t="s">
        <v>105</v>
      </c>
      <c r="B107" s="9" t="s">
        <v>78</v>
      </c>
      <c r="C107" s="37" t="s">
        <v>8</v>
      </c>
      <c r="D107" s="87">
        <v>26.719</v>
      </c>
      <c r="E107" s="9">
        <v>19.017</v>
      </c>
      <c r="F107" s="113">
        <f aca="true" t="shared" si="3" ref="F107:F131">SUM(D107/E107*100)</f>
        <v>140.50060472209077</v>
      </c>
    </row>
    <row r="108" spans="1:6" ht="12.75">
      <c r="A108" s="45"/>
      <c r="B108" s="35" t="s">
        <v>38</v>
      </c>
      <c r="C108" s="37" t="s">
        <v>8</v>
      </c>
      <c r="D108" s="97">
        <v>25.598</v>
      </c>
      <c r="E108" s="98">
        <v>19.017</v>
      </c>
      <c r="F108" s="113">
        <f t="shared" si="3"/>
        <v>134.60587895041277</v>
      </c>
    </row>
    <row r="109" spans="1:6" ht="15" customHeight="1">
      <c r="A109" s="45"/>
      <c r="B109" s="8" t="s">
        <v>197</v>
      </c>
      <c r="C109" s="37"/>
      <c r="D109" s="99"/>
      <c r="E109" s="100"/>
      <c r="F109" s="113"/>
    </row>
    <row r="110" spans="1:6" ht="12.75">
      <c r="A110" s="45" t="s">
        <v>106</v>
      </c>
      <c r="B110" s="36" t="s">
        <v>110</v>
      </c>
      <c r="C110" s="37" t="s">
        <v>46</v>
      </c>
      <c r="D110" s="87">
        <v>8</v>
      </c>
      <c r="E110" s="9">
        <v>8</v>
      </c>
      <c r="F110" s="113">
        <f t="shared" si="3"/>
        <v>100</v>
      </c>
    </row>
    <row r="111" spans="1:6" ht="12.75" customHeight="1">
      <c r="A111" s="45"/>
      <c r="B111" s="35" t="s">
        <v>111</v>
      </c>
      <c r="C111" s="37" t="s">
        <v>46</v>
      </c>
      <c r="D111" s="87">
        <v>4</v>
      </c>
      <c r="E111" s="9">
        <v>4</v>
      </c>
      <c r="F111" s="113">
        <f t="shared" si="3"/>
        <v>100</v>
      </c>
    </row>
    <row r="112" spans="1:6" ht="12.75">
      <c r="A112" s="45"/>
      <c r="B112" s="33" t="s">
        <v>112</v>
      </c>
      <c r="C112" s="37"/>
      <c r="D112" s="87"/>
      <c r="E112" s="9"/>
      <c r="F112" s="113"/>
    </row>
    <row r="113" spans="1:6" ht="12.75">
      <c r="A113" s="45"/>
      <c r="B113" s="35" t="s">
        <v>54</v>
      </c>
      <c r="C113" s="37" t="s">
        <v>46</v>
      </c>
      <c r="D113" s="87">
        <v>1</v>
      </c>
      <c r="E113" s="9">
        <v>1</v>
      </c>
      <c r="F113" s="113">
        <f t="shared" si="3"/>
        <v>100</v>
      </c>
    </row>
    <row r="114" spans="1:6" ht="12.75" customHeight="1">
      <c r="A114" s="45"/>
      <c r="B114" s="35" t="s">
        <v>53</v>
      </c>
      <c r="C114" s="37" t="s">
        <v>46</v>
      </c>
      <c r="D114" s="87"/>
      <c r="E114" s="9"/>
      <c r="F114" s="113"/>
    </row>
    <row r="115" spans="1:6" ht="12.75">
      <c r="A115" s="45"/>
      <c r="B115" s="35" t="s">
        <v>55</v>
      </c>
      <c r="C115" s="37" t="s">
        <v>46</v>
      </c>
      <c r="D115" s="87"/>
      <c r="E115" s="9"/>
      <c r="F115" s="113"/>
    </row>
    <row r="116" spans="1:6" ht="12.75">
      <c r="A116" s="45"/>
      <c r="B116" s="35" t="s">
        <v>139</v>
      </c>
      <c r="C116" s="37" t="s">
        <v>46</v>
      </c>
      <c r="D116" s="87"/>
      <c r="E116" s="9"/>
      <c r="F116" s="113"/>
    </row>
    <row r="117" spans="1:6" ht="12.75">
      <c r="A117" s="45"/>
      <c r="B117" s="35" t="s">
        <v>140</v>
      </c>
      <c r="C117" s="37" t="s">
        <v>46</v>
      </c>
      <c r="D117" s="87"/>
      <c r="E117" s="9"/>
      <c r="F117" s="113"/>
    </row>
    <row r="118" spans="1:6" ht="12.75">
      <c r="A118" s="45"/>
      <c r="B118" s="35" t="s">
        <v>172</v>
      </c>
      <c r="C118" s="37" t="s">
        <v>46</v>
      </c>
      <c r="D118" s="87">
        <v>1</v>
      </c>
      <c r="E118" s="9">
        <v>1</v>
      </c>
      <c r="F118" s="113">
        <f t="shared" si="3"/>
        <v>100</v>
      </c>
    </row>
    <row r="119" spans="1:6" ht="51">
      <c r="A119" s="45" t="s">
        <v>107</v>
      </c>
      <c r="B119" s="9" t="s">
        <v>173</v>
      </c>
      <c r="C119" s="37" t="s">
        <v>6</v>
      </c>
      <c r="D119" s="101">
        <v>65322.1</v>
      </c>
      <c r="E119" s="102">
        <v>51701.2</v>
      </c>
      <c r="F119" s="113">
        <f t="shared" si="3"/>
        <v>126.34542331706034</v>
      </c>
    </row>
    <row r="120" spans="1:6" ht="25.5" customHeight="1">
      <c r="A120" s="45" t="s">
        <v>109</v>
      </c>
      <c r="B120" s="9" t="s">
        <v>69</v>
      </c>
      <c r="C120" s="37" t="s">
        <v>11</v>
      </c>
      <c r="D120" s="96">
        <v>568.7</v>
      </c>
      <c r="E120" s="103">
        <v>938.5</v>
      </c>
      <c r="F120" s="113">
        <f t="shared" si="3"/>
        <v>60.59669685668621</v>
      </c>
    </row>
    <row r="121" spans="1:6" ht="12.75">
      <c r="A121" s="45"/>
      <c r="B121" s="35" t="s">
        <v>39</v>
      </c>
      <c r="C121" s="59" t="s">
        <v>11</v>
      </c>
      <c r="D121" s="96">
        <v>568.7</v>
      </c>
      <c r="E121" s="103">
        <v>938.5</v>
      </c>
      <c r="F121" s="113">
        <f t="shared" si="3"/>
        <v>60.59669685668621</v>
      </c>
    </row>
    <row r="122" spans="1:6" ht="12.75">
      <c r="A122" s="45" t="s">
        <v>113</v>
      </c>
      <c r="B122" s="9" t="s">
        <v>64</v>
      </c>
      <c r="C122" s="59" t="s">
        <v>40</v>
      </c>
      <c r="D122" s="104">
        <v>12487.4</v>
      </c>
      <c r="E122" s="105">
        <v>12034.1</v>
      </c>
      <c r="F122" s="113">
        <f t="shared" si="3"/>
        <v>103.76679602130612</v>
      </c>
    </row>
    <row r="123" spans="1:6" ht="12.75">
      <c r="A123" s="45"/>
      <c r="B123" s="35" t="s">
        <v>41</v>
      </c>
      <c r="C123" s="59" t="s">
        <v>40</v>
      </c>
      <c r="D123" s="104">
        <v>12487.4</v>
      </c>
      <c r="E123" s="105">
        <v>12034.1</v>
      </c>
      <c r="F123" s="113">
        <f t="shared" si="3"/>
        <v>103.76679602130612</v>
      </c>
    </row>
    <row r="124" spans="1:6" ht="12.75" customHeight="1">
      <c r="A124" s="45" t="s">
        <v>114</v>
      </c>
      <c r="B124" s="9" t="s">
        <v>70</v>
      </c>
      <c r="C124" s="37" t="s">
        <v>3</v>
      </c>
      <c r="D124" s="96">
        <v>1415.5</v>
      </c>
      <c r="E124" s="103">
        <v>1146.8</v>
      </c>
      <c r="F124" s="113">
        <f t="shared" si="3"/>
        <v>123.43041506801535</v>
      </c>
    </row>
    <row r="125" spans="1:6" ht="12.75">
      <c r="A125" s="45"/>
      <c r="B125" s="35" t="s">
        <v>65</v>
      </c>
      <c r="C125" s="59" t="s">
        <v>3</v>
      </c>
      <c r="D125" s="96">
        <v>1415.5</v>
      </c>
      <c r="E125" s="103">
        <v>1146.8</v>
      </c>
      <c r="F125" s="113">
        <f t="shared" si="3"/>
        <v>123.43041506801535</v>
      </c>
    </row>
    <row r="126" spans="1:6" ht="12.75">
      <c r="A126" s="45" t="s">
        <v>115</v>
      </c>
      <c r="B126" s="31" t="s">
        <v>42</v>
      </c>
      <c r="C126" s="59" t="s">
        <v>43</v>
      </c>
      <c r="D126" s="104" t="s">
        <v>221</v>
      </c>
      <c r="E126" s="104" t="s">
        <v>222</v>
      </c>
      <c r="F126" s="113">
        <f t="shared" si="3"/>
        <v>119.19973544973546</v>
      </c>
    </row>
    <row r="127" spans="1:6" ht="12.75">
      <c r="A127" s="45"/>
      <c r="B127" s="35" t="s">
        <v>66</v>
      </c>
      <c r="C127" s="59" t="s">
        <v>43</v>
      </c>
      <c r="D127" s="96" t="s">
        <v>221</v>
      </c>
      <c r="E127" s="96" t="s">
        <v>222</v>
      </c>
      <c r="F127" s="113">
        <f t="shared" si="3"/>
        <v>119.19973544973546</v>
      </c>
    </row>
    <row r="128" spans="1:6" ht="15" customHeight="1">
      <c r="A128" s="45"/>
      <c r="B128" s="8" t="s">
        <v>9</v>
      </c>
      <c r="C128" s="58"/>
      <c r="D128" s="106"/>
      <c r="E128" s="106"/>
      <c r="F128" s="115"/>
    </row>
    <row r="129" spans="1:6" ht="12.75" customHeight="1">
      <c r="A129" s="45" t="s">
        <v>116</v>
      </c>
      <c r="B129" s="36" t="s">
        <v>198</v>
      </c>
      <c r="C129" s="58" t="s">
        <v>46</v>
      </c>
      <c r="D129" s="93">
        <v>1098</v>
      </c>
      <c r="E129" s="94">
        <v>1093</v>
      </c>
      <c r="F129" s="113">
        <f t="shared" si="3"/>
        <v>100.45745654162855</v>
      </c>
    </row>
    <row r="130" spans="1:6" ht="12.75">
      <c r="A130" s="45"/>
      <c r="B130" s="35" t="s">
        <v>108</v>
      </c>
      <c r="C130" s="58" t="s">
        <v>46</v>
      </c>
      <c r="D130" s="97">
        <v>36</v>
      </c>
      <c r="E130" s="98">
        <v>34</v>
      </c>
      <c r="F130" s="113">
        <f t="shared" si="3"/>
        <v>105.88235294117648</v>
      </c>
    </row>
    <row r="131" spans="1:6" ht="25.5">
      <c r="A131" s="45" t="s">
        <v>117</v>
      </c>
      <c r="B131" s="9" t="s">
        <v>79</v>
      </c>
      <c r="C131" s="60" t="s">
        <v>6</v>
      </c>
      <c r="D131" s="93">
        <v>5480061</v>
      </c>
      <c r="E131" s="94">
        <v>4548732</v>
      </c>
      <c r="F131" s="113">
        <f t="shared" si="3"/>
        <v>120.47447508448508</v>
      </c>
    </row>
    <row r="132" spans="1:6" ht="25.5">
      <c r="A132" s="45"/>
      <c r="B132" s="10" t="s">
        <v>10</v>
      </c>
      <c r="C132" s="60" t="s">
        <v>4</v>
      </c>
      <c r="D132" s="96">
        <v>116.3</v>
      </c>
      <c r="E132" s="103">
        <v>109.2</v>
      </c>
      <c r="F132" s="114" t="s">
        <v>5</v>
      </c>
    </row>
    <row r="133" spans="1:6" ht="15" customHeight="1">
      <c r="A133" s="45"/>
      <c r="B133" s="8" t="s">
        <v>51</v>
      </c>
      <c r="C133" s="37"/>
      <c r="D133" s="99"/>
      <c r="E133" s="100"/>
      <c r="F133" s="88"/>
    </row>
    <row r="134" spans="1:6" ht="12.75">
      <c r="A134" s="46" t="s">
        <v>118</v>
      </c>
      <c r="B134" s="9" t="s">
        <v>44</v>
      </c>
      <c r="C134" s="37" t="s">
        <v>29</v>
      </c>
      <c r="D134" s="97">
        <v>2</v>
      </c>
      <c r="E134" s="98">
        <v>2</v>
      </c>
      <c r="F134" s="113">
        <f>SUM(D134/E134*100)</f>
        <v>100</v>
      </c>
    </row>
    <row r="135" spans="1:6" ht="12.75">
      <c r="A135" s="46" t="s">
        <v>119</v>
      </c>
      <c r="B135" s="9" t="s">
        <v>45</v>
      </c>
      <c r="C135" s="37" t="s">
        <v>46</v>
      </c>
      <c r="D135" s="106"/>
      <c r="E135" s="107"/>
      <c r="F135" s="115"/>
    </row>
    <row r="136" spans="1:6" ht="12.75">
      <c r="A136" s="46" t="s">
        <v>120</v>
      </c>
      <c r="B136" s="9" t="s">
        <v>47</v>
      </c>
      <c r="C136" s="37" t="s">
        <v>4</v>
      </c>
      <c r="D136" s="106"/>
      <c r="E136" s="107"/>
      <c r="F136" s="115"/>
    </row>
    <row r="137" spans="1:6" ht="38.25" customHeight="1">
      <c r="A137" s="46" t="s">
        <v>121</v>
      </c>
      <c r="B137" s="12" t="s">
        <v>196</v>
      </c>
      <c r="C137" s="59" t="s">
        <v>6</v>
      </c>
      <c r="D137" s="97">
        <v>1682.9</v>
      </c>
      <c r="E137" s="103">
        <v>766.1</v>
      </c>
      <c r="F137" s="113">
        <f>SUM(D137/E137*100)</f>
        <v>219.671061219162</v>
      </c>
    </row>
    <row r="138" spans="1:6" ht="12.75">
      <c r="A138" s="46"/>
      <c r="B138" s="33" t="s">
        <v>131</v>
      </c>
      <c r="C138" s="59"/>
      <c r="D138" s="97"/>
      <c r="E138" s="103"/>
      <c r="F138" s="115"/>
    </row>
    <row r="139" spans="1:6" ht="25.5">
      <c r="A139" s="46"/>
      <c r="B139" s="10" t="s">
        <v>174</v>
      </c>
      <c r="C139" s="59" t="s">
        <v>6</v>
      </c>
      <c r="D139" s="97">
        <v>1682.9</v>
      </c>
      <c r="E139" s="103">
        <v>766.1</v>
      </c>
      <c r="F139" s="113">
        <f>SUM(D139/E139*100)</f>
        <v>219.671061219162</v>
      </c>
    </row>
    <row r="140" spans="1:6" ht="25.5">
      <c r="A140" s="46"/>
      <c r="B140" s="10" t="s">
        <v>176</v>
      </c>
      <c r="C140" s="59" t="s">
        <v>6</v>
      </c>
      <c r="D140" s="106"/>
      <c r="E140" s="107"/>
      <c r="F140" s="115"/>
    </row>
    <row r="141" spans="1:6" ht="12.75">
      <c r="A141" s="46"/>
      <c r="B141" s="10" t="s">
        <v>175</v>
      </c>
      <c r="C141" s="59" t="s">
        <v>6</v>
      </c>
      <c r="D141" s="106"/>
      <c r="E141" s="107"/>
      <c r="F141" s="115"/>
    </row>
    <row r="142" spans="1:6" ht="12.75">
      <c r="A142" s="46" t="s">
        <v>122</v>
      </c>
      <c r="B142" s="12" t="s">
        <v>48</v>
      </c>
      <c r="C142" s="37" t="s">
        <v>49</v>
      </c>
      <c r="D142" s="106"/>
      <c r="E142" s="107"/>
      <c r="F142" s="115"/>
    </row>
    <row r="143" spans="1:6" ht="12.75">
      <c r="A143" s="46"/>
      <c r="B143" s="35" t="s">
        <v>130</v>
      </c>
      <c r="C143" s="37" t="s">
        <v>49</v>
      </c>
      <c r="D143" s="106"/>
      <c r="E143" s="107"/>
      <c r="F143" s="115"/>
    </row>
    <row r="144" spans="1:6" ht="15" customHeight="1">
      <c r="A144" s="45"/>
      <c r="B144" s="8" t="s">
        <v>187</v>
      </c>
      <c r="C144" s="37"/>
      <c r="D144" s="106"/>
      <c r="E144" s="107"/>
      <c r="F144" s="114"/>
    </row>
    <row r="145" spans="1:6" ht="25.5">
      <c r="A145" s="45" t="s">
        <v>123</v>
      </c>
      <c r="B145" s="12" t="s">
        <v>224</v>
      </c>
      <c r="C145" s="37" t="s">
        <v>6</v>
      </c>
      <c r="D145" s="140">
        <v>999139</v>
      </c>
      <c r="E145" s="139" t="s">
        <v>228</v>
      </c>
      <c r="F145" s="113">
        <f>SUM(D145/E145*100)</f>
        <v>94.7513715225916</v>
      </c>
    </row>
    <row r="146" spans="1:6" ht="25.5">
      <c r="A146" s="45"/>
      <c r="B146" s="10" t="s">
        <v>13</v>
      </c>
      <c r="C146" s="59" t="s">
        <v>4</v>
      </c>
      <c r="D146" s="146">
        <v>91.7</v>
      </c>
      <c r="E146" s="109">
        <v>141.5</v>
      </c>
      <c r="F146" s="114" t="s">
        <v>5</v>
      </c>
    </row>
    <row r="147" spans="1:6" ht="12.75">
      <c r="A147" s="45"/>
      <c r="B147" s="37" t="s">
        <v>131</v>
      </c>
      <c r="C147" s="59"/>
      <c r="D147" s="106"/>
      <c r="E147" s="107"/>
      <c r="F147" s="114"/>
    </row>
    <row r="148" spans="1:6" ht="25.5">
      <c r="A148" s="45"/>
      <c r="B148" s="53" t="s">
        <v>177</v>
      </c>
      <c r="C148" s="37" t="s">
        <v>6</v>
      </c>
      <c r="D148" s="97"/>
      <c r="E148" s="98"/>
      <c r="F148" s="114"/>
    </row>
    <row r="149" spans="1:6" ht="12.75">
      <c r="A149" s="45"/>
      <c r="B149" s="53" t="s">
        <v>132</v>
      </c>
      <c r="C149" s="37" t="s">
        <v>6</v>
      </c>
      <c r="D149" s="97"/>
      <c r="E149" s="98"/>
      <c r="F149" s="114"/>
    </row>
    <row r="150" spans="1:6" ht="12.75">
      <c r="A150" s="45"/>
      <c r="B150" s="53" t="s">
        <v>133</v>
      </c>
      <c r="C150" s="37" t="s">
        <v>6</v>
      </c>
      <c r="D150" s="97"/>
      <c r="E150" s="98"/>
      <c r="F150" s="114"/>
    </row>
    <row r="151" spans="1:6" ht="25.5">
      <c r="A151" s="45"/>
      <c r="B151" s="10" t="s">
        <v>178</v>
      </c>
      <c r="C151" s="58" t="s">
        <v>6</v>
      </c>
      <c r="D151" s="87"/>
      <c r="E151" s="9"/>
      <c r="F151" s="116"/>
    </row>
    <row r="152" spans="1:6" ht="25.5" customHeight="1">
      <c r="A152" s="50"/>
      <c r="B152" s="52" t="s">
        <v>179</v>
      </c>
      <c r="C152" s="58" t="s">
        <v>6</v>
      </c>
      <c r="D152" s="87"/>
      <c r="E152" s="9"/>
      <c r="F152" s="116"/>
    </row>
    <row r="153" spans="1:6" ht="12.75">
      <c r="A153" s="45"/>
      <c r="B153" s="10" t="s">
        <v>134</v>
      </c>
      <c r="C153" s="37" t="s">
        <v>6</v>
      </c>
      <c r="D153" s="97"/>
      <c r="E153" s="98"/>
      <c r="F153" s="114"/>
    </row>
    <row r="154" spans="1:6" ht="25.5">
      <c r="A154" s="45"/>
      <c r="B154" s="10" t="s">
        <v>180</v>
      </c>
      <c r="C154" s="37" t="s">
        <v>6</v>
      </c>
      <c r="D154" s="97"/>
      <c r="E154" s="98"/>
      <c r="F154" s="114"/>
    </row>
    <row r="155" spans="1:6" ht="12.75">
      <c r="A155" s="45"/>
      <c r="B155" s="10" t="s">
        <v>181</v>
      </c>
      <c r="C155" s="37" t="s">
        <v>6</v>
      </c>
      <c r="D155" s="97"/>
      <c r="E155" s="98"/>
      <c r="F155" s="114"/>
    </row>
    <row r="156" spans="1:6" ht="12.75" customHeight="1">
      <c r="A156" s="45"/>
      <c r="B156" s="10" t="s">
        <v>182</v>
      </c>
      <c r="C156" s="37" t="s">
        <v>6</v>
      </c>
      <c r="D156" s="97"/>
      <c r="E156" s="98"/>
      <c r="F156" s="114"/>
    </row>
    <row r="157" spans="1:6" ht="12.75" customHeight="1">
      <c r="A157" s="45"/>
      <c r="B157" s="10" t="s">
        <v>183</v>
      </c>
      <c r="C157" s="37" t="s">
        <v>6</v>
      </c>
      <c r="D157" s="97"/>
      <c r="E157" s="98"/>
      <c r="F157" s="114"/>
    </row>
    <row r="158" spans="1:6" ht="12.75">
      <c r="A158" s="45"/>
      <c r="B158" s="10" t="s">
        <v>184</v>
      </c>
      <c r="C158" s="37" t="s">
        <v>6</v>
      </c>
      <c r="D158" s="97"/>
      <c r="E158" s="98"/>
      <c r="F158" s="114"/>
    </row>
    <row r="159" spans="1:6" ht="15" customHeight="1">
      <c r="A159" s="45"/>
      <c r="B159" s="8" t="s">
        <v>225</v>
      </c>
      <c r="C159" s="37"/>
      <c r="D159" s="87"/>
      <c r="E159" s="9"/>
      <c r="F159" s="88"/>
    </row>
    <row r="160" spans="1:6" ht="38.25">
      <c r="A160" s="45" t="s">
        <v>124</v>
      </c>
      <c r="B160" s="11" t="s">
        <v>219</v>
      </c>
      <c r="C160" s="59" t="s">
        <v>6</v>
      </c>
      <c r="D160" s="93">
        <v>3018555</v>
      </c>
      <c r="E160" s="93">
        <v>661879</v>
      </c>
      <c r="F160" s="112" t="s">
        <v>223</v>
      </c>
    </row>
    <row r="161" spans="1:6" ht="12.75">
      <c r="A161" s="45" t="s">
        <v>125</v>
      </c>
      <c r="B161" s="12" t="s">
        <v>80</v>
      </c>
      <c r="C161" s="37" t="s">
        <v>6</v>
      </c>
      <c r="D161" s="93">
        <v>3149077</v>
      </c>
      <c r="E161" s="94">
        <v>1621043</v>
      </c>
      <c r="F161" s="113">
        <f>SUM(D161/E161*100)</f>
        <v>194.26239772788261</v>
      </c>
    </row>
    <row r="162" spans="1:6" ht="12.75">
      <c r="A162" s="45" t="s">
        <v>126</v>
      </c>
      <c r="B162" s="9" t="s">
        <v>81</v>
      </c>
      <c r="C162" s="37" t="s">
        <v>6</v>
      </c>
      <c r="D162" s="93">
        <v>130522</v>
      </c>
      <c r="E162" s="94">
        <v>959164</v>
      </c>
      <c r="F162" s="113">
        <f>SUM(D162/E162*100)</f>
        <v>13.60789187250564</v>
      </c>
    </row>
    <row r="163" spans="1:6" ht="12.75">
      <c r="A163" s="45" t="s">
        <v>127</v>
      </c>
      <c r="B163" s="9" t="s">
        <v>82</v>
      </c>
      <c r="C163" s="37" t="s">
        <v>4</v>
      </c>
      <c r="D163" s="97">
        <v>32.4</v>
      </c>
      <c r="E163" s="98">
        <v>35.1</v>
      </c>
      <c r="F163" s="112" t="s">
        <v>5</v>
      </c>
    </row>
    <row r="164" spans="1:6" ht="15" customHeight="1">
      <c r="A164" s="45"/>
      <c r="B164" s="8" t="s">
        <v>71</v>
      </c>
      <c r="C164" s="58"/>
      <c r="D164" s="8"/>
      <c r="E164" s="9"/>
      <c r="F164" s="88"/>
    </row>
    <row r="165" spans="1:6" ht="25.5">
      <c r="A165" s="45" t="s">
        <v>185</v>
      </c>
      <c r="B165" s="9" t="s">
        <v>226</v>
      </c>
      <c r="C165" s="60" t="s">
        <v>7</v>
      </c>
      <c r="D165" s="93">
        <v>34367.8</v>
      </c>
      <c r="E165" s="108">
        <v>32768.2</v>
      </c>
      <c r="F165" s="117">
        <f>SUM(D165/E165*100)</f>
        <v>104.88156200218506</v>
      </c>
    </row>
    <row r="166" spans="1:6" ht="38.25">
      <c r="A166" s="45" t="s">
        <v>128</v>
      </c>
      <c r="B166" s="9" t="s">
        <v>227</v>
      </c>
      <c r="C166" s="58" t="s">
        <v>3</v>
      </c>
      <c r="D166" s="97">
        <v>0.668</v>
      </c>
      <c r="E166" s="109">
        <v>2.208</v>
      </c>
      <c r="F166" s="117">
        <f>SUM(D166/E166*100)</f>
        <v>30.253623188405797</v>
      </c>
    </row>
    <row r="167" spans="1:6" ht="12.75">
      <c r="A167" s="47" t="s">
        <v>129</v>
      </c>
      <c r="B167" s="38" t="s">
        <v>84</v>
      </c>
      <c r="C167" s="61" t="s">
        <v>4</v>
      </c>
      <c r="D167" s="110">
        <v>1.2</v>
      </c>
      <c r="E167" s="111">
        <v>4</v>
      </c>
      <c r="F167" s="118" t="s">
        <v>5</v>
      </c>
    </row>
    <row r="168" spans="1:6" ht="9" customHeight="1">
      <c r="A168" s="13"/>
      <c r="B168" s="14"/>
      <c r="C168" s="15"/>
      <c r="D168" s="71"/>
      <c r="E168" s="72"/>
      <c r="F168" s="72"/>
    </row>
    <row r="169" spans="1:6" ht="12.75">
      <c r="A169" s="1"/>
      <c r="B169" s="1"/>
      <c r="C169" s="1"/>
      <c r="D169" s="73"/>
      <c r="E169" s="73"/>
      <c r="F169" s="73"/>
    </row>
    <row r="170" spans="1:6" ht="12.75">
      <c r="A170" s="16" t="s">
        <v>50</v>
      </c>
      <c r="B170" s="14"/>
      <c r="C170" s="17"/>
      <c r="D170" s="18"/>
      <c r="E170" s="14"/>
      <c r="F170" s="14"/>
    </row>
    <row r="171" spans="1:6" ht="12.75">
      <c r="A171" s="55" t="s">
        <v>135</v>
      </c>
      <c r="B171" s="55"/>
      <c r="C171" s="55"/>
      <c r="D171" s="55"/>
      <c r="E171" s="55"/>
      <c r="F171" s="55"/>
    </row>
    <row r="172" spans="1:6" ht="14.25">
      <c r="A172" s="1"/>
      <c r="B172" s="19"/>
      <c r="C172" s="19"/>
      <c r="D172" s="19"/>
      <c r="E172" s="19"/>
      <c r="F172" s="19"/>
    </row>
    <row r="173" spans="1:6" s="24" customFormat="1" ht="12.75">
      <c r="A173" s="24" t="s">
        <v>202</v>
      </c>
      <c r="B173" s="21"/>
      <c r="C173" s="22"/>
      <c r="D173" s="23"/>
      <c r="E173" s="21"/>
      <c r="F173" s="21"/>
    </row>
    <row r="174" spans="1:6" s="24" customFormat="1" ht="12.75">
      <c r="A174" s="20" t="s">
        <v>203</v>
      </c>
      <c r="B174" s="21"/>
      <c r="C174" s="25"/>
      <c r="D174" s="23"/>
      <c r="E174" s="21"/>
      <c r="F174" s="21"/>
    </row>
    <row r="175" spans="3:6" s="24" customFormat="1" ht="12.75">
      <c r="C175" s="25"/>
      <c r="D175" s="23"/>
      <c r="E175" s="21"/>
      <c r="F175" s="21"/>
    </row>
    <row r="176" spans="1:6" s="24" customFormat="1" ht="12.75">
      <c r="A176" s="20"/>
      <c r="B176" s="21"/>
      <c r="C176" s="25"/>
      <c r="D176" s="23"/>
      <c r="E176" s="21"/>
      <c r="F176" s="21"/>
    </row>
    <row r="177" spans="1:6" s="24" customFormat="1" ht="12.75">
      <c r="A177" s="20"/>
      <c r="B177" s="21"/>
      <c r="C177" s="25"/>
      <c r="D177" s="23"/>
      <c r="E177" s="21"/>
      <c r="F177" s="21"/>
    </row>
    <row r="178" spans="1:6" s="24" customFormat="1" ht="12.75">
      <c r="A178" s="20"/>
      <c r="B178" s="21"/>
      <c r="C178" s="25"/>
      <c r="D178" s="23"/>
      <c r="E178" s="21"/>
      <c r="F178" s="21"/>
    </row>
    <row r="179" spans="1:6" s="24" customFormat="1" ht="12.75">
      <c r="A179" s="20"/>
      <c r="B179" s="21"/>
      <c r="C179" s="25"/>
      <c r="D179" s="23"/>
      <c r="E179" s="21"/>
      <c r="F179" s="21"/>
    </row>
    <row r="180" spans="1:6" s="24" customFormat="1" ht="12.75">
      <c r="A180" s="20"/>
      <c r="B180" s="21"/>
      <c r="C180" s="25"/>
      <c r="D180" s="23"/>
      <c r="E180" s="21"/>
      <c r="F180" s="21"/>
    </row>
    <row r="181" spans="1:6" s="24" customFormat="1" ht="12.75">
      <c r="A181" s="20"/>
      <c r="B181" s="21"/>
      <c r="C181" s="25"/>
      <c r="D181" s="23"/>
      <c r="E181" s="21"/>
      <c r="F181" s="21"/>
    </row>
    <row r="182" spans="1:6" s="24" customFormat="1" ht="12.75">
      <c r="A182" s="20"/>
      <c r="B182" s="21"/>
      <c r="C182" s="25"/>
      <c r="D182" s="23"/>
      <c r="E182" s="21"/>
      <c r="F182" s="21"/>
    </row>
    <row r="183" spans="1:6" s="24" customFormat="1" ht="12.75">
      <c r="A183" s="20"/>
      <c r="B183" s="21"/>
      <c r="C183" s="25"/>
      <c r="D183" s="23"/>
      <c r="E183" s="21"/>
      <c r="F183" s="21"/>
    </row>
    <row r="184" spans="1:6" s="24" customFormat="1" ht="12.75">
      <c r="A184" s="20"/>
      <c r="B184" s="21"/>
      <c r="C184" s="25"/>
      <c r="D184" s="23"/>
      <c r="E184" s="21"/>
      <c r="F184" s="21"/>
    </row>
    <row r="185" spans="1:6" s="24" customFormat="1" ht="12.75">
      <c r="A185" s="20"/>
      <c r="B185" s="21"/>
      <c r="C185" s="25"/>
      <c r="D185" s="23"/>
      <c r="E185" s="21"/>
      <c r="F185" s="21"/>
    </row>
    <row r="186" spans="1:6" s="24" customFormat="1" ht="12.75">
      <c r="A186" s="20"/>
      <c r="B186" s="21"/>
      <c r="C186" s="25"/>
      <c r="D186" s="23"/>
      <c r="E186" s="21"/>
      <c r="F186" s="21"/>
    </row>
    <row r="187" spans="1:6" s="24" customFormat="1" ht="12.75">
      <c r="A187" s="20"/>
      <c r="B187" s="21"/>
      <c r="C187" s="25"/>
      <c r="D187" s="23"/>
      <c r="E187" s="21"/>
      <c r="F187" s="21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8" r:id="rId1"/>
  <headerFooter alignWithMargins="0">
    <oddFooter>&amp;C&amp;8&amp;P</oddFooter>
  </headerFooter>
  <rowBreaks count="3" manualBreakCount="3">
    <brk id="46" max="255" man="1"/>
    <brk id="91" max="5" man="1"/>
    <brk id="1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2356-10097</cp:lastModifiedBy>
  <cp:lastPrinted>2021-12-02T13:14:21Z</cp:lastPrinted>
  <dcterms:created xsi:type="dcterms:W3CDTF">2004-12-27T07:54:16Z</dcterms:created>
  <dcterms:modified xsi:type="dcterms:W3CDTF">2021-12-03T07:02:38Z</dcterms:modified>
  <cp:category/>
  <cp:version/>
  <cp:contentType/>
  <cp:contentStatus/>
</cp:coreProperties>
</file>