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20" yWindow="-120" windowWidth="20640" windowHeight="11160" tabRatio="881"/>
  </bookViews>
  <sheets>
    <sheet name="прил. 1" sheetId="23" r:id="rId1"/>
  </sheets>
  <definedNames>
    <definedName name="Excel_BuiltIn__FilterDatabase_3">#REF!</definedName>
    <definedName name="Excel_BuiltIn__FilterDatabase_7">#REF!</definedName>
    <definedName name="Excel_BuiltIn__FilterDatabase_8">#REF!</definedName>
    <definedName name="Excel_BuiltIn__FilterDatabase_9">#REF!</definedName>
    <definedName name="_xlnm.Print_Titles" localSheetId="0">'прил. 1'!#REF!</definedName>
    <definedName name="_xlnm.Print_Area" localSheetId="0">'прил. 1'!$A$1:$C$80</definedName>
  </definedNames>
  <calcPr calcId="145621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8" i="23" l="1"/>
  <c r="C45" i="23" s="1"/>
  <c r="C44" i="23" s="1"/>
  <c r="C46" i="23"/>
  <c r="C71" i="23"/>
  <c r="C70" i="23" s="1"/>
  <c r="C55" i="23"/>
  <c r="C52" i="23" s="1"/>
  <c r="C75" i="23" l="1"/>
  <c r="C74" i="23" s="1"/>
  <c r="C73" i="23" s="1"/>
  <c r="C23" i="23" l="1"/>
  <c r="C57" i="23" l="1"/>
  <c r="C51" i="23" s="1"/>
  <c r="C50" i="23" s="1"/>
  <c r="C29" i="23"/>
  <c r="C25" i="23"/>
  <c r="C22" i="23" l="1"/>
  <c r="C19" i="23"/>
  <c r="C18" i="23" s="1"/>
  <c r="C27" i="23" l="1"/>
  <c r="C21" i="23" l="1"/>
  <c r="C35" i="23" l="1"/>
  <c r="C42" i="23" l="1"/>
  <c r="C41" i="23" s="1"/>
  <c r="C40" i="23" s="1"/>
  <c r="C37" i="23"/>
  <c r="C32" i="23" l="1"/>
  <c r="C31" i="23" s="1"/>
  <c r="C34" i="23"/>
  <c r="C17" i="23" l="1"/>
  <c r="C16" i="23" s="1"/>
</calcChain>
</file>

<file path=xl/sharedStrings.xml><?xml version="1.0" encoding="utf-8"?>
<sst xmlns="http://schemas.openxmlformats.org/spreadsheetml/2006/main" count="116" uniqueCount="112">
  <si>
    <t>1 00 00000 00 0000 000</t>
  </si>
  <si>
    <t>Налоговые и неналоговые доходы</t>
  </si>
  <si>
    <t>1 01 02000 01 0000 110</t>
  </si>
  <si>
    <t>Налог на доходы физических лиц*</t>
  </si>
  <si>
    <t>1 05 03000 01 0000 110</t>
  </si>
  <si>
    <t>1 06 06000 00 0000 110</t>
  </si>
  <si>
    <t>Земельный налог</t>
  </si>
  <si>
    <t>2 00 00000 00 0000 000</t>
  </si>
  <si>
    <t>2 02 00000 00 0000 000</t>
  </si>
  <si>
    <t>Безвозмездные поступления от других бюджетов бюджетной системы Российской Федерации</t>
  </si>
  <si>
    <t>Усть-Лабинского района</t>
  </si>
  <si>
    <t>1 01 00000 00 0000 000</t>
  </si>
  <si>
    <t>Налоги на прибыль, доходы</t>
  </si>
  <si>
    <t>1 05 00000 00 0000 000</t>
  </si>
  <si>
    <t>Налоги на совокупный доход</t>
  </si>
  <si>
    <t>1 06 00000 00 0000 000</t>
  </si>
  <si>
    <t xml:space="preserve">Налоги на имущество </t>
  </si>
  <si>
    <t>1 06 01000 00 0000 110</t>
  </si>
  <si>
    <t>Налог на имущество физических лиц</t>
  </si>
  <si>
    <t>Единый сельскохозяйственный налог</t>
  </si>
  <si>
    <t>1 11 00000 00 0000 000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</si>
  <si>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</si>
  <si>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</si>
  <si>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1 11 05030 00 0000 120</t>
  </si>
  <si>
    <t>1 06 06033 10 0000 110</t>
  </si>
  <si>
    <t>Земельный налог с организаций, обладающих земельным участком, расположенным в границах сельских поселений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</si>
  <si>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</si>
  <si>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</si>
  <si>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1 11 05035 10 0000 120</t>
  </si>
  <si>
    <t>1 05 03010 01 0000 110</t>
  </si>
  <si>
    <t xml:space="preserve">Безвозмездные поступления </t>
  </si>
  <si>
    <t>1 01 02010 01 0000 110</t>
  </si>
  <si>
    <t>Налог на имущество физических лиц, взимаемый по ставкам, применяемым к объектам налогообложения, расположенным в границах сельских  поселений</t>
  </si>
  <si>
    <t>Доходы от использования имущества, находящегося в государственной и муниципальной собственности</t>
  </si>
  <si>
    <t>Субвенции бюджетам сельских поселений на выполнение передаваемых полномочий субъектов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</si>
  <si>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</si>
  <si>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</si>
  <si>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 xml:space="preserve">Железного сельского  поселения </t>
  </si>
  <si>
    <t xml:space="preserve">                                                                 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</si>
  <si>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</si>
  <si>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</si>
  <si>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</si>
  <si>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ВСЕГО доходов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</si>
  <si>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</si>
  <si>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</si>
  <si>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</si>
  <si>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</si>
  <si>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</si>
  <si>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</si>
  <si>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</si>
  <si>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</si>
  <si>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</si>
  <si>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</si>
  <si>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</si>
  <si>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</si>
  <si>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</si>
  <si>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</si>
  <si>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</si>
  <si>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</si>
  <si>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товары (работы, услуги), реализуемые на территории Российской Федерации</t>
  </si>
  <si>
    <t>Дотации бюджетам сельских поселений на выравнивание бюджетной обеспеченности из бюджета субъекта Российской Федерации</t>
  </si>
  <si>
    <t>2 02 10000 00 0000 150</t>
  </si>
  <si>
    <t>2 02 15001 10 0000 150</t>
  </si>
  <si>
    <t>202 30000 00 0000 150</t>
  </si>
  <si>
    <t>202 30024 10 0000 150</t>
  </si>
  <si>
    <t>202 35118 10 0000 150</t>
  </si>
  <si>
    <t>ПРИЛОЖЕНИЕ №1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</si>
  <si>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</si>
  <si>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</si>
  <si>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1 06 01030 10 0000 110</t>
  </si>
  <si>
    <t>"О бюджете Железного сельского поселения
Усть-Лабинского района на 2024 год"</t>
  </si>
  <si>
    <t xml:space="preserve">Объем поступлений доходов в бюджет Железного сельского поселения Усть-Лабинского района по кодам видов (подвидов) доходов  на 2024 год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</si>
  <si>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</si>
  <si>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1 03 00000 00 0000 000</t>
  </si>
  <si>
    <t>к  решению Совета</t>
  </si>
  <si>
    <t>2 18 00000 00 0000 000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</si>
  <si>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</si>
  <si>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2 18 00000 00 0000 150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</si>
  <si>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</si>
  <si>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2 18 00000 10 0000 150</t>
  </si>
  <si>
    <t>Доходы бюджетов сельских поселений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</t>
  </si>
  <si>
    <t>2 18 60010 10 0000 150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</si>
  <si>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</si>
  <si>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Приложение № 1</t>
  </si>
  <si>
    <t>к решению Совета</t>
  </si>
  <si>
    <t xml:space="preserve">от 06 декабря   2023  года № 2 протокол № 82 </t>
  </si>
  <si>
    <t xml:space="preserve">"О бюджете Железного сельского поселения на 2024 год" 
</t>
  </si>
  <si>
    <t>2 02 15002 10 0000 150</t>
  </si>
  <si>
    <t>Дотации бюджетам сельских поселений на поддержку мер по обеспечению сбалансированности бюджетов</t>
  </si>
  <si>
    <t xml:space="preserve"> 2 02 19999 00 0000 150</t>
  </si>
  <si>
    <t>Прочие дотации</t>
  </si>
  <si>
    <t xml:space="preserve"> 2 02 19999 10 0000 150</t>
  </si>
  <si>
    <t>Прочие дотации бюджетам сельских поселений</t>
  </si>
  <si>
    <t>1 16 00000 00 0000 000</t>
  </si>
  <si>
    <t>Штрафы, санкции, возмещение ущерба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</si>
  <si>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</si>
  <si>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</si>
  <si>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сельского поселения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</si>
  <si>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</si>
  <si>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</si>
  <si>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</si>
  <si>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202 40000 00 0000 150</t>
  </si>
  <si>
    <t>202 49999 00 0000 150</t>
  </si>
  <si>
    <t>202 49999 10 0000 150</t>
  </si>
  <si>
    <t xml:space="preserve"> Глава  Железного сельского поселения                                                                                                               Усть-Лабинского района                                                                              Е.С. Абакумова 
</t>
  </si>
  <si>
    <t xml:space="preserve">от 23 декабря    2024 года № 1 протокол № 8   
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</si>
  <si>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</si>
  <si>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1 16 07000 00 0000 140</t>
  </si>
  <si>
    <t>1 16 07010 00 0000 140</t>
  </si>
  <si>
    <t>1 16 07010 10 0000 140</t>
  </si>
  <si>
    <t>1 16 07090 00 0000 140</t>
  </si>
  <si>
    <t>1 16 07090 10 0000 140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</si>
</sst>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00"/>
    <numFmt numFmtId="165" formatCode="#,##0.0"/>
    <numFmt numFmtId="166" formatCode="0.0"/>
  </numFmts>
  <fonts count="14" x14ac:knownFonts="1">
    <font>
      <sz val="10"/>
      <name val="Arial Cyr"/>
      <family val="2"/>
      <charset val="204"/>
    </font>
    <font>
      <sz val="10"/>
      <name val="Arial"/>
      <family val="2"/>
    </font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</font>
    <font>
      <i/>
      <sz val="14"/>
      <name val="Times New Roman"/>
      <family val="1"/>
    </font>
    <font>
      <sz val="12"/>
      <name val="Times New Roman"/>
      <family val="1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4">
    <xf numFmtId="0" fontId="0" fillId="0" borderId="0"/>
    <xf numFmtId="0" fontId="2" fillId="0" borderId="0"/>
    <xf numFmtId="0" fontId="3" fillId="0" borderId="0"/>
    <xf numFmtId="0" fontId="1" fillId="0" borderId="0"/>
  </cellStyleXfs>
  <cellXfs count="75">
    <xf numFmtId="0" fontId="0" fillId="0" borderId="0" xfId="0"/>
    <xf numFmtId="0" fontId="5" fillId="0" borderId="0" xfId="3" applyFont="1" applyFill="1"/>
    <xf numFmtId="165" fontId="5" fillId="0" borderId="0" xfId="3" applyNumberFormat="1" applyFont="1" applyFill="1"/>
    <xf numFmtId="0" fontId="5" fillId="0" borderId="0" xfId="3" applyFont="1"/>
    <xf numFmtId="0" fontId="6" fillId="0" borderId="0" xfId="3" applyFont="1"/>
    <xf numFmtId="166" fontId="6" fillId="0" borderId="0" xfId="3" applyNumberFormat="1" applyFont="1"/>
    <xf numFmtId="0" fontId="5" fillId="0" borderId="0" xfId="0" applyFont="1" applyFill="1"/>
    <xf numFmtId="49" fontId="7" fillId="0" borderId="0" xfId="0" applyNumberFormat="1" applyFont="1" applyFill="1" applyAlignment="1"/>
    <xf numFmtId="49" fontId="8" fillId="0" borderId="5" xfId="0" applyNumberFormat="1" applyFont="1" applyBorder="1" applyAlignment="1">
      <alignment horizontal="left" vertical="top" wrapText="1"/>
    </xf>
    <xf numFmtId="0" fontId="9" fillId="0" borderId="1" xfId="3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left" vertical="top"/>
    </xf>
    <xf numFmtId="0" fontId="8" fillId="0" borderId="1" xfId="0" applyFont="1" applyFill="1" applyBorder="1" applyAlignment="1">
      <alignment horizontal="justify" vertical="justify" wrapText="1"/>
    </xf>
    <xf numFmtId="0" fontId="9" fillId="0" borderId="1" xfId="0" applyFont="1" applyFill="1" applyBorder="1" applyAlignment="1">
      <alignment vertical="top" wrapText="1"/>
    </xf>
    <xf numFmtId="0" fontId="9" fillId="0" borderId="1" xfId="0" applyFont="1" applyFill="1" applyBorder="1"/>
    <xf numFmtId="0" fontId="9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left" vertical="top"/>
    </xf>
    <xf numFmtId="4" fontId="9" fillId="0" borderId="1" xfId="0" applyNumberFormat="1" applyFont="1" applyFill="1" applyBorder="1" applyAlignment="1">
      <alignment horizontal="justify" vertical="top" wrapText="1"/>
    </xf>
    <xf numFmtId="0" fontId="9" fillId="0" borderId="1" xfId="3" applyFont="1" applyFill="1" applyBorder="1" applyAlignment="1">
      <alignment horizontal="left" vertical="top"/>
    </xf>
    <xf numFmtId="0" fontId="9" fillId="0" borderId="0" xfId="0" applyFont="1" applyFill="1" applyAlignment="1">
      <alignment vertical="top" wrapText="1"/>
    </xf>
    <xf numFmtId="0" fontId="9" fillId="0" borderId="0" xfId="3" applyFont="1" applyFill="1" applyBorder="1" applyAlignment="1">
      <alignment vertical="top" wrapText="1"/>
    </xf>
    <xf numFmtId="0" fontId="9" fillId="0" borderId="0" xfId="0" applyFont="1" applyFill="1" applyAlignment="1">
      <alignment horizontal="justify" vertical="top" wrapText="1"/>
    </xf>
    <xf numFmtId="0" fontId="11" fillId="0" borderId="1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justify" vertical="top" wrapText="1"/>
    </xf>
    <xf numFmtId="0" fontId="8" fillId="0" borderId="1" xfId="0" applyFont="1" applyFill="1" applyBorder="1" applyAlignment="1">
      <alignment horizontal="left" vertical="top" wrapText="1"/>
    </xf>
    <xf numFmtId="0" fontId="8" fillId="0" borderId="7" xfId="0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left" vertical="top" wrapText="1"/>
    </xf>
    <xf numFmtId="49" fontId="8" fillId="0" borderId="4" xfId="0" applyNumberFormat="1" applyFont="1" applyFill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/>
    </xf>
    <xf numFmtId="0" fontId="8" fillId="0" borderId="1" xfId="0" applyFont="1" applyFill="1" applyBorder="1" applyAlignment="1">
      <alignment horizontal="left" vertical="top"/>
    </xf>
    <xf numFmtId="0" fontId="11" fillId="0" borderId="1" xfId="0" applyFont="1" applyFill="1" applyBorder="1" applyAlignment="1">
      <alignment horizontal="left" vertical="top"/>
    </xf>
    <xf numFmtId="0" fontId="11" fillId="0" borderId="1" xfId="0" applyFont="1" applyFill="1" applyBorder="1" applyAlignment="1">
      <alignment horizontal="left"/>
    </xf>
    <xf numFmtId="49" fontId="8" fillId="0" borderId="3" xfId="0" applyNumberFormat="1" applyFont="1" applyFill="1" applyBorder="1" applyAlignment="1">
      <alignment horizontal="left" vertical="top" wrapText="1"/>
    </xf>
    <xf numFmtId="49" fontId="8" fillId="0" borderId="3" xfId="0" applyNumberFormat="1" applyFont="1" applyBorder="1" applyAlignment="1">
      <alignment horizontal="left" vertical="top" wrapText="1"/>
    </xf>
    <xf numFmtId="0" fontId="9" fillId="0" borderId="0" xfId="3" applyFont="1" applyFill="1" applyAlignment="1">
      <alignment horizontal="left" vertical="top"/>
    </xf>
    <xf numFmtId="164" fontId="7" fillId="0" borderId="0" xfId="0" applyNumberFormat="1" applyFont="1" applyFill="1" applyAlignment="1">
      <alignment horizontal="center"/>
    </xf>
    <xf numFmtId="0" fontId="13" fillId="0" borderId="1" xfId="0" applyFont="1" applyFill="1" applyBorder="1" applyAlignment="1">
      <alignment horizontal="left" vertical="top"/>
    </xf>
    <xf numFmtId="0" fontId="13" fillId="0" borderId="1" xfId="0" applyFont="1" applyFill="1" applyBorder="1" applyAlignment="1">
      <alignment vertical="top" wrapText="1"/>
    </xf>
    <xf numFmtId="4" fontId="7" fillId="0" borderId="0" xfId="0" applyNumberFormat="1" applyFont="1" applyFill="1" applyAlignment="1">
      <alignment horizontal="center"/>
    </xf>
    <xf numFmtId="4" fontId="9" fillId="0" borderId="1" xfId="3" applyNumberFormat="1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horizontal="center" vertical="top"/>
    </xf>
    <xf numFmtId="4" fontId="9" fillId="0" borderId="1" xfId="0" applyNumberFormat="1" applyFont="1" applyFill="1" applyBorder="1" applyAlignment="1">
      <alignment horizontal="center" vertical="top"/>
    </xf>
    <xf numFmtId="4" fontId="9" fillId="0" borderId="1" xfId="3" applyNumberFormat="1" applyFont="1" applyFill="1" applyBorder="1" applyAlignment="1">
      <alignment horizontal="center" vertical="top"/>
    </xf>
    <xf numFmtId="4" fontId="9" fillId="0" borderId="1" xfId="0" applyNumberFormat="1" applyFont="1" applyFill="1" applyBorder="1" applyAlignment="1">
      <alignment horizontal="center" vertical="justify"/>
    </xf>
    <xf numFmtId="4" fontId="9" fillId="0" borderId="8" xfId="3" applyNumberFormat="1" applyFont="1" applyFill="1" applyBorder="1" applyAlignment="1">
      <alignment horizontal="center" vertical="top"/>
    </xf>
    <xf numFmtId="4" fontId="9" fillId="0" borderId="0" xfId="0" applyNumberFormat="1" applyFont="1" applyFill="1" applyBorder="1" applyAlignment="1">
      <alignment horizontal="center" vertical="top"/>
    </xf>
    <xf numFmtId="4" fontId="9" fillId="0" borderId="0" xfId="3" applyNumberFormat="1" applyFont="1" applyFill="1" applyAlignment="1">
      <alignment horizontal="center" vertical="top"/>
    </xf>
    <xf numFmtId="49" fontId="9" fillId="0" borderId="1" xfId="3" applyNumberFormat="1" applyFont="1" applyFill="1" applyBorder="1" applyAlignment="1">
      <alignment horizontal="center" vertical="top" wrapText="1"/>
    </xf>
    <xf numFmtId="0" fontId="9" fillId="0" borderId="1" xfId="3" applyFont="1" applyFill="1" applyBorder="1" applyAlignment="1">
      <alignment horizontal="center" vertical="top"/>
    </xf>
    <xf numFmtId="49" fontId="8" fillId="0" borderId="6" xfId="0" applyNumberFormat="1" applyFont="1" applyFill="1" applyBorder="1" applyAlignment="1">
      <alignment horizontal="left" vertical="top" wrapText="1"/>
    </xf>
    <xf numFmtId="4" fontId="9" fillId="0" borderId="9" xfId="3" applyNumberFormat="1" applyFont="1" applyFill="1" applyBorder="1" applyAlignment="1">
      <alignment horizontal="center" vertical="top"/>
    </xf>
    <xf numFmtId="49" fontId="8" fillId="0" borderId="1" xfId="0" applyNumberFormat="1" applyFont="1" applyFill="1" applyBorder="1" applyAlignment="1">
      <alignment horizontal="left" wrapText="1"/>
    </xf>
    <xf numFmtId="0" fontId="8" fillId="0" borderId="1" xfId="0" applyNumberFormat="1" applyFont="1" applyFill="1" applyBorder="1" applyAlignment="1">
      <alignment horizontal="left" wrapText="1"/>
    </xf>
    <xf numFmtId="49" fontId="8" fillId="0" borderId="1" xfId="0" applyNumberFormat="1" applyFont="1" applyBorder="1" applyAlignment="1">
      <alignment horizontal="left" wrapText="1"/>
    </xf>
    <xf numFmtId="0" fontId="9" fillId="0" borderId="1" xfId="0" applyFont="1" applyFill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4" fontId="8" fillId="0" borderId="1" xfId="0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vertical="top" wrapText="1"/>
    </xf>
    <xf numFmtId="0" fontId="8" fillId="0" borderId="7" xfId="0" applyFont="1" applyBorder="1" applyAlignment="1">
      <alignment horizontal="left" vertical="top" wrapText="1"/>
    </xf>
    <xf numFmtId="49" fontId="8" fillId="0" borderId="1" xfId="0" applyNumberFormat="1" applyFont="1" applyBorder="1" applyAlignment="1">
      <alignment horizontal="left" vertical="top" wrapText="1"/>
    </xf>
    <xf numFmtId="0" fontId="8" fillId="0" borderId="10" xfId="0" applyFont="1" applyBorder="1" applyAlignment="1">
      <alignment horizontal="left" vertical="top" wrapText="1"/>
    </xf>
    <xf numFmtId="4" fontId="10" fillId="0" borderId="1" xfId="3" applyNumberFormat="1" applyFont="1" applyFill="1" applyBorder="1" applyAlignment="1">
      <alignment horizontal="center" vertical="top" wrapText="1"/>
    </xf>
    <xf numFmtId="4" fontId="10" fillId="0" borderId="1" xfId="3" applyNumberFormat="1" applyFont="1" applyFill="1" applyBorder="1" applyAlignment="1">
      <alignment horizontal="center" vertical="top"/>
    </xf>
    <xf numFmtId="0" fontId="4" fillId="0" borderId="0" xfId="0" applyFont="1" applyFill="1" applyAlignment="1">
      <alignment horizontal="right" vertical="top" wrapText="1"/>
    </xf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/>
    </xf>
    <xf numFmtId="0" fontId="4" fillId="0" borderId="0" xfId="0" applyFont="1" applyFill="1" applyAlignment="1">
      <alignment horizontal="right" wrapText="1"/>
    </xf>
    <xf numFmtId="0" fontId="9" fillId="0" borderId="0" xfId="0" applyFont="1" applyFill="1" applyBorder="1" applyAlignment="1">
      <alignment horizontal="left" vertical="top" wrapText="1"/>
    </xf>
    <xf numFmtId="0" fontId="12" fillId="0" borderId="0" xfId="0" applyFont="1" applyFill="1" applyAlignment="1">
      <alignment horizontal="right" vertical="top"/>
    </xf>
    <xf numFmtId="0" fontId="9" fillId="0" borderId="2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justify" vertical="justify"/>
    </xf>
    <xf numFmtId="0" fontId="12" fillId="0" borderId="0" xfId="0" applyFont="1" applyFill="1" applyAlignment="1">
      <alignment horizontal="right" vertical="top" wrapText="1"/>
    </xf>
    <xf numFmtId="0" fontId="7" fillId="0" borderId="0" xfId="3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1"/>
    <cellStyle name="Обычный 3" xfId="2"/>
    <cellStyle name="Обычный_Приложение № 2 к проекту бюджета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D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T83"/>
  <sheetViews>
    <sheetView tabSelected="1" view="pageBreakPreview" topLeftCell="A49" zoomScaleNormal="75" zoomScaleSheetLayoutView="100" workbookViewId="0">
      <selection activeCell="C57" sqref="C57"/>
    </sheetView>
  </sheetViews>
  <sheetFormatPr defaultColWidth="9.140625" defaultRowHeight="18.75" x14ac:dyDescent="0.3"/>
  <cols>
    <col min="1" max="1" width="23.5703125" style="35" bestFit="1" customWidth="1"/>
    <col min="2" max="2" width="61.5703125" style="20" customWidth="1"/>
    <col min="3" max="3" width="15" style="47" customWidth="1"/>
    <col min="4" max="4" width="10" style="1" hidden="1" customWidth="1"/>
    <col min="5" max="5" width="1.85546875" style="1" hidden="1" customWidth="1"/>
    <col min="6" max="18" width="9.140625" style="1" hidden="1" customWidth="1"/>
    <col min="19" max="19" width="2" style="1" hidden="1" customWidth="1"/>
    <col min="20" max="20" width="9.7109375" style="1" bestFit="1" customWidth="1"/>
    <col min="21" max="16384" width="9.140625" style="1"/>
  </cols>
  <sheetData>
    <row r="1" spans="1:11" x14ac:dyDescent="0.3">
      <c r="A1" s="65" t="s">
        <v>83</v>
      </c>
      <c r="B1" s="65"/>
      <c r="C1" s="65"/>
      <c r="D1" s="65"/>
    </row>
    <row r="2" spans="1:11" x14ac:dyDescent="0.3">
      <c r="A2" s="66" t="s">
        <v>84</v>
      </c>
      <c r="B2" s="66"/>
      <c r="C2" s="66"/>
      <c r="D2" s="66"/>
    </row>
    <row r="3" spans="1:11" x14ac:dyDescent="0.3">
      <c r="A3" s="66" t="s">
        <v>37</v>
      </c>
      <c r="B3" s="66"/>
      <c r="C3" s="66"/>
      <c r="D3" s="66"/>
    </row>
    <row r="4" spans="1:11" x14ac:dyDescent="0.3">
      <c r="A4" s="66" t="s">
        <v>10</v>
      </c>
      <c r="B4" s="66"/>
      <c r="C4" s="66"/>
      <c r="D4" s="66"/>
    </row>
    <row r="5" spans="1:11" x14ac:dyDescent="0.3">
      <c r="A5" s="67" t="s">
        <v>86</v>
      </c>
      <c r="B5" s="67"/>
      <c r="C5" s="67"/>
      <c r="D5" s="67"/>
    </row>
    <row r="6" spans="1:11" x14ac:dyDescent="0.3">
      <c r="A6" s="64" t="s">
        <v>105</v>
      </c>
      <c r="B6" s="64"/>
      <c r="C6" s="64"/>
      <c r="D6" s="64"/>
    </row>
    <row r="7" spans="1:11" ht="18.75" customHeight="1" x14ac:dyDescent="0.3">
      <c r="A7" s="65" t="s">
        <v>66</v>
      </c>
      <c r="B7" s="65"/>
      <c r="C7" s="65"/>
      <c r="D7" s="65"/>
      <c r="E7" s="65"/>
      <c r="F7" s="65"/>
      <c r="G7" s="65"/>
      <c r="H7" s="65"/>
      <c r="I7" s="65"/>
      <c r="J7" s="65"/>
      <c r="K7" s="65"/>
    </row>
    <row r="8" spans="1:11" x14ac:dyDescent="0.3">
      <c r="A8" s="69" t="s">
        <v>74</v>
      </c>
      <c r="B8" s="69"/>
      <c r="C8" s="69"/>
      <c r="D8" s="69"/>
      <c r="E8" s="69"/>
      <c r="F8" s="69"/>
      <c r="G8" s="69"/>
      <c r="H8" s="69"/>
      <c r="I8" s="69"/>
      <c r="J8" s="69"/>
      <c r="K8" s="69"/>
    </row>
    <row r="9" spans="1:11" ht="18.75" customHeight="1" x14ac:dyDescent="0.3">
      <c r="A9" s="69" t="s">
        <v>37</v>
      </c>
      <c r="B9" s="69"/>
      <c r="C9" s="69"/>
      <c r="D9" s="69"/>
      <c r="E9" s="69"/>
      <c r="F9" s="69"/>
      <c r="G9" s="69"/>
      <c r="H9" s="69"/>
      <c r="I9" s="69"/>
      <c r="J9" s="69"/>
      <c r="K9" s="69"/>
    </row>
    <row r="10" spans="1:11" ht="18.75" customHeight="1" x14ac:dyDescent="0.3">
      <c r="A10" s="69" t="s">
        <v>10</v>
      </c>
      <c r="B10" s="69"/>
      <c r="C10" s="69"/>
      <c r="D10" s="69"/>
      <c r="E10" s="69"/>
      <c r="F10" s="69"/>
      <c r="G10" s="69"/>
      <c r="H10" s="69"/>
      <c r="I10" s="69"/>
      <c r="J10" s="69"/>
      <c r="K10" s="69"/>
    </row>
    <row r="11" spans="1:11" ht="35.450000000000003" customHeight="1" x14ac:dyDescent="0.3">
      <c r="A11" s="73" t="s">
        <v>70</v>
      </c>
      <c r="B11" s="73"/>
      <c r="C11" s="73"/>
      <c r="D11" s="73"/>
      <c r="E11" s="73"/>
      <c r="F11" s="73"/>
      <c r="G11" s="73"/>
      <c r="H11" s="73"/>
      <c r="I11" s="73"/>
      <c r="J11" s="73"/>
      <c r="K11" s="73"/>
    </row>
    <row r="12" spans="1:11" x14ac:dyDescent="0.3">
      <c r="A12" s="69" t="s">
        <v>85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</row>
    <row r="13" spans="1:11" x14ac:dyDescent="0.3">
      <c r="A13" s="36"/>
      <c r="B13" s="36"/>
      <c r="C13" s="39"/>
      <c r="D13" s="6"/>
      <c r="E13" s="7"/>
    </row>
    <row r="14" spans="1:11" ht="42.6" customHeight="1" x14ac:dyDescent="0.3">
      <c r="A14" s="74" t="s">
        <v>71</v>
      </c>
      <c r="B14" s="74"/>
      <c r="C14" s="74"/>
    </row>
    <row r="15" spans="1:11" x14ac:dyDescent="0.3">
      <c r="A15" s="49">
        <v>1</v>
      </c>
      <c r="B15" s="9">
        <v>2</v>
      </c>
      <c r="C15" s="48">
        <v>3</v>
      </c>
    </row>
    <row r="16" spans="1:11" x14ac:dyDescent="0.3">
      <c r="A16" s="72" t="s">
        <v>42</v>
      </c>
      <c r="B16" s="72"/>
      <c r="C16" s="62">
        <f>C17+C50</f>
        <v>27153063.02</v>
      </c>
    </row>
    <row r="17" spans="1:20" x14ac:dyDescent="0.3">
      <c r="A17" s="10" t="s">
        <v>0</v>
      </c>
      <c r="B17" s="10" t="s">
        <v>1</v>
      </c>
      <c r="C17" s="41">
        <f>C18+C21+C31+C34+C40+C44</f>
        <v>13004748.82</v>
      </c>
      <c r="D17" s="2"/>
      <c r="E17" s="2"/>
      <c r="L17" s="2"/>
      <c r="T17" s="2"/>
    </row>
    <row r="18" spans="1:20" ht="31.5" x14ac:dyDescent="0.3">
      <c r="A18" s="24" t="s">
        <v>11</v>
      </c>
      <c r="B18" s="11" t="s">
        <v>12</v>
      </c>
      <c r="C18" s="42">
        <f>C19</f>
        <v>6000000</v>
      </c>
    </row>
    <row r="19" spans="1:20" x14ac:dyDescent="0.3">
      <c r="A19" s="16" t="s">
        <v>2</v>
      </c>
      <c r="B19" s="12" t="s">
        <v>3</v>
      </c>
      <c r="C19" s="42">
        <f>C20</f>
        <v>6000000</v>
      </c>
    </row>
    <row r="20" spans="1:20" ht="110.25" x14ac:dyDescent="0.3">
      <c r="A20" s="16" t="s">
        <v>31</v>
      </c>
      <c r="B20" s="12" t="s">
        <v>72</v>
      </c>
      <c r="C20" s="42">
        <v>6000000</v>
      </c>
    </row>
    <row r="21" spans="1:20" ht="31.5" x14ac:dyDescent="0.3">
      <c r="A21" s="24" t="s">
        <v>73</v>
      </c>
      <c r="B21" s="11" t="s">
        <v>59</v>
      </c>
      <c r="C21" s="42">
        <f>C22</f>
        <v>2188300</v>
      </c>
    </row>
    <row r="22" spans="1:20" ht="31.5" x14ac:dyDescent="0.3">
      <c r="A22" s="24" t="s">
        <v>35</v>
      </c>
      <c r="B22" s="11" t="s">
        <v>36</v>
      </c>
      <c r="C22" s="42">
        <f>C23+C25+C28+C29</f>
        <v>2188300</v>
      </c>
    </row>
    <row r="23" spans="1:20" ht="78.75" x14ac:dyDescent="0.3">
      <c r="A23" s="28" t="s">
        <v>43</v>
      </c>
      <c r="B23" s="12" t="s">
        <v>44</v>
      </c>
      <c r="C23" s="42">
        <f>C24</f>
        <v>1065950</v>
      </c>
    </row>
    <row r="24" spans="1:20" ht="126" x14ac:dyDescent="0.3">
      <c r="A24" s="28" t="s">
        <v>45</v>
      </c>
      <c r="B24" s="12" t="s">
        <v>46</v>
      </c>
      <c r="C24" s="42">
        <v>1065950</v>
      </c>
    </row>
    <row r="25" spans="1:20" ht="94.5" x14ac:dyDescent="0.3">
      <c r="A25" s="28" t="s">
        <v>47</v>
      </c>
      <c r="B25" s="12" t="s">
        <v>48</v>
      </c>
      <c r="C25" s="42">
        <f>C26</f>
        <v>5700</v>
      </c>
    </row>
    <row r="26" spans="1:20" ht="141.75" x14ac:dyDescent="0.3">
      <c r="A26" s="28" t="s">
        <v>49</v>
      </c>
      <c r="B26" s="12" t="s">
        <v>50</v>
      </c>
      <c r="C26" s="42">
        <v>5700</v>
      </c>
    </row>
    <row r="27" spans="1:20" ht="78.75" x14ac:dyDescent="0.3">
      <c r="A27" s="28" t="s">
        <v>51</v>
      </c>
      <c r="B27" s="12" t="s">
        <v>52</v>
      </c>
      <c r="C27" s="42">
        <f>C28</f>
        <v>1116050</v>
      </c>
    </row>
    <row r="28" spans="1:20" ht="126" x14ac:dyDescent="0.3">
      <c r="A28" s="28" t="s">
        <v>53</v>
      </c>
      <c r="B28" s="12" t="s">
        <v>54</v>
      </c>
      <c r="C28" s="42">
        <v>1116050</v>
      </c>
    </row>
    <row r="29" spans="1:20" ht="78.75" x14ac:dyDescent="0.3">
      <c r="A29" s="29" t="s">
        <v>55</v>
      </c>
      <c r="B29" s="12" t="s">
        <v>56</v>
      </c>
      <c r="C29" s="42">
        <f>C30</f>
        <v>600</v>
      </c>
    </row>
    <row r="30" spans="1:20" ht="126" x14ac:dyDescent="0.3">
      <c r="A30" s="29" t="s">
        <v>57</v>
      </c>
      <c r="B30" s="12" t="s">
        <v>58</v>
      </c>
      <c r="C30" s="42">
        <v>600</v>
      </c>
    </row>
    <row r="31" spans="1:20" ht="31.5" x14ac:dyDescent="0.3">
      <c r="A31" s="24" t="s">
        <v>13</v>
      </c>
      <c r="B31" s="11" t="s">
        <v>14</v>
      </c>
      <c r="C31" s="42">
        <f>C32</f>
        <v>1285700</v>
      </c>
    </row>
    <row r="32" spans="1:20" ht="31.5" x14ac:dyDescent="0.3">
      <c r="A32" s="24" t="s">
        <v>4</v>
      </c>
      <c r="B32" s="11" t="s">
        <v>19</v>
      </c>
      <c r="C32" s="42">
        <f>C33</f>
        <v>1285700</v>
      </c>
    </row>
    <row r="33" spans="1:14" x14ac:dyDescent="0.3">
      <c r="A33" s="16" t="s">
        <v>29</v>
      </c>
      <c r="B33" s="12" t="s">
        <v>19</v>
      </c>
      <c r="C33" s="42">
        <v>1285700</v>
      </c>
    </row>
    <row r="34" spans="1:14" ht="31.5" x14ac:dyDescent="0.3">
      <c r="A34" s="24" t="s">
        <v>15</v>
      </c>
      <c r="B34" s="11" t="s">
        <v>16</v>
      </c>
      <c r="C34" s="42">
        <f>C35+C37</f>
        <v>3497300</v>
      </c>
    </row>
    <row r="35" spans="1:14" x14ac:dyDescent="0.3">
      <c r="A35" s="16" t="s">
        <v>17</v>
      </c>
      <c r="B35" s="13" t="s">
        <v>18</v>
      </c>
      <c r="C35" s="42">
        <f>C36</f>
        <v>1014300</v>
      </c>
    </row>
    <row r="36" spans="1:14" ht="47.25" x14ac:dyDescent="0.3">
      <c r="A36" s="16" t="s">
        <v>69</v>
      </c>
      <c r="B36" s="12" t="s">
        <v>32</v>
      </c>
      <c r="C36" s="42">
        <v>1014300</v>
      </c>
    </row>
    <row r="37" spans="1:14" x14ac:dyDescent="0.3">
      <c r="A37" s="16" t="s">
        <v>5</v>
      </c>
      <c r="B37" s="12" t="s">
        <v>6</v>
      </c>
      <c r="C37" s="42">
        <f>C38+C39</f>
        <v>2483000</v>
      </c>
    </row>
    <row r="38" spans="1:14" ht="32.25" x14ac:dyDescent="0.3">
      <c r="A38" s="16" t="s">
        <v>24</v>
      </c>
      <c r="B38" s="14" t="s">
        <v>25</v>
      </c>
      <c r="C38" s="42">
        <v>1210000</v>
      </c>
    </row>
    <row r="39" spans="1:14" ht="48" x14ac:dyDescent="0.3">
      <c r="A39" s="16" t="s">
        <v>26</v>
      </c>
      <c r="B39" s="14" t="s">
        <v>27</v>
      </c>
      <c r="C39" s="42">
        <v>1273000</v>
      </c>
      <c r="N39" s="1" t="s">
        <v>38</v>
      </c>
    </row>
    <row r="40" spans="1:14" s="3" customFormat="1" ht="32.25" x14ac:dyDescent="0.3">
      <c r="A40" s="16" t="s">
        <v>20</v>
      </c>
      <c r="B40" s="14" t="s">
        <v>33</v>
      </c>
      <c r="C40" s="42">
        <f>C41</f>
        <v>5032.5600000000004</v>
      </c>
    </row>
    <row r="41" spans="1:14" s="3" customFormat="1" ht="95.25" x14ac:dyDescent="0.3">
      <c r="A41" s="16" t="s">
        <v>21</v>
      </c>
      <c r="B41" s="14" t="s">
        <v>22</v>
      </c>
      <c r="C41" s="42">
        <f>C42</f>
        <v>5032.5600000000004</v>
      </c>
    </row>
    <row r="42" spans="1:14" s="4" customFormat="1" ht="97.9" customHeight="1" x14ac:dyDescent="0.3">
      <c r="A42" s="16" t="s">
        <v>23</v>
      </c>
      <c r="B42" s="14" t="s">
        <v>68</v>
      </c>
      <c r="C42" s="42">
        <f>C43</f>
        <v>5032.5600000000004</v>
      </c>
    </row>
    <row r="43" spans="1:14" s="4" customFormat="1" ht="78.75" x14ac:dyDescent="0.3">
      <c r="A43" s="16" t="s">
        <v>28</v>
      </c>
      <c r="B43" s="12" t="s">
        <v>41</v>
      </c>
      <c r="C43" s="42">
        <v>5032.5600000000004</v>
      </c>
    </row>
    <row r="44" spans="1:14" s="4" customFormat="1" x14ac:dyDescent="0.3">
      <c r="A44" s="16" t="s">
        <v>93</v>
      </c>
      <c r="B44" s="58" t="s">
        <v>94</v>
      </c>
      <c r="C44" s="42">
        <f>C45</f>
        <v>28416.26</v>
      </c>
    </row>
    <row r="45" spans="1:14" s="4" customFormat="1" ht="126" x14ac:dyDescent="0.3">
      <c r="A45" s="16" t="s">
        <v>107</v>
      </c>
      <c r="B45" s="59" t="s">
        <v>95</v>
      </c>
      <c r="C45" s="42">
        <f>C46+C48</f>
        <v>28416.26</v>
      </c>
    </row>
    <row r="46" spans="1:14" s="4" customFormat="1" ht="94.5" x14ac:dyDescent="0.3">
      <c r="A46" s="16" t="s">
        <v>108</v>
      </c>
      <c r="B46" s="61" t="s">
        <v>96</v>
      </c>
      <c r="C46" s="42">
        <f>C47</f>
        <v>22416.26</v>
      </c>
    </row>
    <row r="47" spans="1:14" s="4" customFormat="1" ht="63" x14ac:dyDescent="0.3">
      <c r="A47" s="16" t="s">
        <v>109</v>
      </c>
      <c r="B47" s="56" t="s">
        <v>106</v>
      </c>
      <c r="C47" s="42">
        <v>22416.26</v>
      </c>
    </row>
    <row r="48" spans="1:14" s="4" customFormat="1" ht="94.5" x14ac:dyDescent="0.3">
      <c r="A48" s="16" t="s">
        <v>110</v>
      </c>
      <c r="B48" s="56" t="s">
        <v>96</v>
      </c>
      <c r="C48" s="42">
        <f>C49</f>
        <v>6000</v>
      </c>
    </row>
    <row r="49" spans="1:4" s="4" customFormat="1" ht="94.5" x14ac:dyDescent="0.3">
      <c r="A49" s="16" t="s">
        <v>111</v>
      </c>
      <c r="B49" s="59" t="s">
        <v>97</v>
      </c>
      <c r="C49" s="42">
        <v>6000</v>
      </c>
    </row>
    <row r="50" spans="1:4" s="4" customFormat="1" x14ac:dyDescent="0.3">
      <c r="A50" s="37" t="s">
        <v>7</v>
      </c>
      <c r="B50" s="38" t="s">
        <v>30</v>
      </c>
      <c r="C50" s="63">
        <f>C51+C73</f>
        <v>14148314.199999999</v>
      </c>
      <c r="D50" s="5"/>
    </row>
    <row r="51" spans="1:4" s="3" customFormat="1" ht="31.5" x14ac:dyDescent="0.3">
      <c r="A51" s="30" t="s">
        <v>8</v>
      </c>
      <c r="B51" s="15" t="s">
        <v>9</v>
      </c>
      <c r="C51" s="43">
        <f>C52+C57+C70</f>
        <v>13760300</v>
      </c>
    </row>
    <row r="52" spans="1:4" s="3" customFormat="1" ht="32.25" x14ac:dyDescent="0.3">
      <c r="A52" s="24" t="s">
        <v>61</v>
      </c>
      <c r="B52" s="14" t="s">
        <v>39</v>
      </c>
      <c r="C52" s="40">
        <f>C53+C54+C55</f>
        <v>11571300</v>
      </c>
    </row>
    <row r="53" spans="1:4" s="3" customFormat="1" ht="48" x14ac:dyDescent="0.3">
      <c r="A53" s="31" t="s">
        <v>62</v>
      </c>
      <c r="B53" s="14" t="s">
        <v>60</v>
      </c>
      <c r="C53" s="40">
        <v>1655600</v>
      </c>
    </row>
    <row r="54" spans="1:4" s="3" customFormat="1" ht="31.5" x14ac:dyDescent="0.3">
      <c r="A54" s="55" t="s">
        <v>87</v>
      </c>
      <c r="B54" s="12" t="s">
        <v>88</v>
      </c>
      <c r="C54" s="40">
        <v>9315700</v>
      </c>
    </row>
    <row r="55" spans="1:4" s="3" customFormat="1" ht="32.25" x14ac:dyDescent="0.3">
      <c r="A55" s="54" t="s">
        <v>89</v>
      </c>
      <c r="B55" s="56" t="s">
        <v>90</v>
      </c>
      <c r="C55" s="57">
        <f>C56</f>
        <v>600000</v>
      </c>
    </row>
    <row r="56" spans="1:4" s="3" customFormat="1" ht="32.25" x14ac:dyDescent="0.3">
      <c r="A56" s="54" t="s">
        <v>91</v>
      </c>
      <c r="B56" s="56" t="s">
        <v>92</v>
      </c>
      <c r="C56" s="57">
        <v>600000</v>
      </c>
    </row>
    <row r="57" spans="1:4" s="3" customFormat="1" ht="32.25" x14ac:dyDescent="0.3">
      <c r="A57" s="31" t="s">
        <v>63</v>
      </c>
      <c r="B57" s="14" t="s">
        <v>40</v>
      </c>
      <c r="C57" s="40">
        <f>C58+C59</f>
        <v>358900</v>
      </c>
    </row>
    <row r="58" spans="1:4" s="3" customFormat="1" ht="47.25" x14ac:dyDescent="0.3">
      <c r="A58" s="16" t="s">
        <v>64</v>
      </c>
      <c r="B58" s="17" t="s">
        <v>34</v>
      </c>
      <c r="C58" s="44">
        <v>3800</v>
      </c>
    </row>
    <row r="59" spans="1:4" s="3" customFormat="1" ht="63" x14ac:dyDescent="0.3">
      <c r="A59" s="18" t="s">
        <v>65</v>
      </c>
      <c r="B59" s="15" t="s">
        <v>67</v>
      </c>
      <c r="C59" s="43">
        <v>355100</v>
      </c>
    </row>
    <row r="60" spans="1:4" s="3" customFormat="1" hidden="1" x14ac:dyDescent="0.3">
      <c r="A60" s="32"/>
      <c r="B60" s="21"/>
      <c r="C60" s="43"/>
    </row>
    <row r="61" spans="1:4" s="3" customFormat="1" ht="24" hidden="1" customHeight="1" x14ac:dyDescent="0.3">
      <c r="A61" s="22"/>
      <c r="B61" s="23"/>
      <c r="C61" s="43"/>
    </row>
    <row r="62" spans="1:4" s="3" customFormat="1" hidden="1" x14ac:dyDescent="0.3">
      <c r="A62" s="22"/>
      <c r="B62" s="23"/>
      <c r="C62" s="43"/>
    </row>
    <row r="63" spans="1:4" s="3" customFormat="1" hidden="1" x14ac:dyDescent="0.3">
      <c r="A63" s="24"/>
      <c r="B63" s="24"/>
      <c r="C63" s="43"/>
    </row>
    <row r="64" spans="1:4" s="3" customFormat="1" hidden="1" x14ac:dyDescent="0.3">
      <c r="A64" s="25"/>
      <c r="B64" s="25"/>
      <c r="C64" s="45"/>
    </row>
    <row r="65" spans="1:3" s="3" customFormat="1" hidden="1" x14ac:dyDescent="0.3">
      <c r="A65" s="26"/>
      <c r="B65" s="26"/>
      <c r="C65" s="43"/>
    </row>
    <row r="66" spans="1:3" s="3" customFormat="1" ht="99.6" hidden="1" customHeight="1" x14ac:dyDescent="0.3">
      <c r="A66" s="33"/>
      <c r="B66" s="27"/>
      <c r="C66" s="43"/>
    </row>
    <row r="67" spans="1:3" s="3" customFormat="1" hidden="1" x14ac:dyDescent="0.3">
      <c r="A67" s="33"/>
      <c r="B67" s="27"/>
      <c r="C67" s="43"/>
    </row>
    <row r="68" spans="1:3" s="3" customFormat="1" hidden="1" x14ac:dyDescent="0.3">
      <c r="A68" s="34"/>
      <c r="B68" s="27"/>
      <c r="C68" s="43"/>
    </row>
    <row r="69" spans="1:3" s="3" customFormat="1" hidden="1" x14ac:dyDescent="0.3">
      <c r="A69" s="8"/>
      <c r="B69" s="50"/>
      <c r="C69" s="51"/>
    </row>
    <row r="70" spans="1:3" s="3" customFormat="1" x14ac:dyDescent="0.3">
      <c r="A70" s="60" t="s">
        <v>101</v>
      </c>
      <c r="B70" s="59" t="s">
        <v>98</v>
      </c>
      <c r="C70" s="51">
        <f>C71</f>
        <v>1830100</v>
      </c>
    </row>
    <row r="71" spans="1:3" s="3" customFormat="1" ht="31.5" x14ac:dyDescent="0.3">
      <c r="A71" s="60" t="s">
        <v>102</v>
      </c>
      <c r="B71" s="59" t="s">
        <v>99</v>
      </c>
      <c r="C71" s="51">
        <f>C72</f>
        <v>1830100</v>
      </c>
    </row>
    <row r="72" spans="1:3" s="3" customFormat="1" ht="31.5" x14ac:dyDescent="0.3">
      <c r="A72" s="60" t="s">
        <v>103</v>
      </c>
      <c r="B72" s="59" t="s">
        <v>100</v>
      </c>
      <c r="C72" s="51">
        <v>1830100</v>
      </c>
    </row>
    <row r="73" spans="1:3" s="3" customFormat="1" ht="63.75" x14ac:dyDescent="0.3">
      <c r="A73" s="52" t="s">
        <v>75</v>
      </c>
      <c r="B73" s="52" t="s">
        <v>76</v>
      </c>
      <c r="C73" s="43">
        <f>C74</f>
        <v>388014.2</v>
      </c>
    </row>
    <row r="74" spans="1:3" s="3" customFormat="1" ht="95.25" x14ac:dyDescent="0.3">
      <c r="A74" s="52" t="s">
        <v>77</v>
      </c>
      <c r="B74" s="53" t="s">
        <v>78</v>
      </c>
      <c r="C74" s="43">
        <f>C75</f>
        <v>388014.2</v>
      </c>
    </row>
    <row r="75" spans="1:3" s="3" customFormat="1" ht="79.5" x14ac:dyDescent="0.3">
      <c r="A75" s="54" t="s">
        <v>79</v>
      </c>
      <c r="B75" s="54" t="s">
        <v>80</v>
      </c>
      <c r="C75" s="43">
        <f>C76</f>
        <v>388014.2</v>
      </c>
    </row>
    <row r="76" spans="1:3" s="3" customFormat="1" ht="63.75" x14ac:dyDescent="0.3">
      <c r="A76" s="54" t="s">
        <v>81</v>
      </c>
      <c r="B76" s="54" t="s">
        <v>82</v>
      </c>
      <c r="C76" s="43">
        <v>388014.2</v>
      </c>
    </row>
    <row r="77" spans="1:3" x14ac:dyDescent="0.3">
      <c r="A77" s="70" t="s">
        <v>104</v>
      </c>
      <c r="B77" s="70"/>
      <c r="C77" s="71"/>
    </row>
    <row r="78" spans="1:3" ht="33" customHeight="1" x14ac:dyDescent="0.3">
      <c r="A78" s="71"/>
      <c r="B78" s="71"/>
      <c r="C78" s="71"/>
    </row>
    <row r="79" spans="1:3" x14ac:dyDescent="0.3">
      <c r="A79" s="68"/>
      <c r="B79" s="68"/>
      <c r="C79" s="68"/>
    </row>
    <row r="82" spans="2:3" x14ac:dyDescent="0.3">
      <c r="B82" s="19"/>
      <c r="C82" s="46"/>
    </row>
    <row r="83" spans="2:3" x14ac:dyDescent="0.3">
      <c r="B83" s="19"/>
      <c r="C83" s="46"/>
    </row>
  </sheetData>
  <sheetProtection selectLockedCells="1" selectUnlockedCells="1"/>
  <mergeCells count="16">
    <mergeCell ref="A79:C79"/>
    <mergeCell ref="A7:K7"/>
    <mergeCell ref="A8:K8"/>
    <mergeCell ref="A9:K9"/>
    <mergeCell ref="A10:K10"/>
    <mergeCell ref="A77:C78"/>
    <mergeCell ref="A16:B16"/>
    <mergeCell ref="A11:K11"/>
    <mergeCell ref="A14:C14"/>
    <mergeCell ref="A12:K12"/>
    <mergeCell ref="A6:D6"/>
    <mergeCell ref="A1:D1"/>
    <mergeCell ref="A2:D2"/>
    <mergeCell ref="A3:D3"/>
    <mergeCell ref="A4:D4"/>
    <mergeCell ref="A5:D5"/>
  </mergeCells>
  <printOptions horizontalCentered="1"/>
  <pageMargins left="0.7" right="0.7" top="0.75" bottom="0.75" header="0.3" footer="0.3"/>
  <pageSetup paperSize="9" scale="88" firstPageNumber="0" orientation="portrait" errors="blank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320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 1</vt:lpstr>
      <vt:lpstr>'прил.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ddd</dc:creator>
  <cp:lastModifiedBy>User</cp:lastModifiedBy>
  <cp:revision>30</cp:revision>
  <cp:lastPrinted>2024-12-27T06:03:01Z</cp:lastPrinted>
  <dcterms:created xsi:type="dcterms:W3CDTF">2002-09-30T07:49:23Z</dcterms:created>
  <dcterms:modified xsi:type="dcterms:W3CDTF">2024-12-27T06:03:17Z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1517227067</vt:i4>
  </property>
  <property fmtid="{D5CDD505-2E9C-101B-9397-08002B2CF9AE}" pid="3" name="_AuthorEmail">
    <vt:lpwstr>budget@DEPFIN</vt:lpwstr>
  </property>
  <property fmtid="{D5CDD505-2E9C-101B-9397-08002B2CF9AE}" pid="4" name="_AuthorEmailDisplayName">
    <vt:lpwstr>Бюджетный отдел (к.541)</vt:lpwstr>
  </property>
  <property fmtid="{D5CDD505-2E9C-101B-9397-08002B2CF9AE}" pid="5" name="_ReviewingToolsShownOnce">
    <vt:lpwstr/>
  </property>
</Properties>
</file>